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data" ContentType="application/vnd.openxmlformats-officedocument.model+data"/>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onnections.xml" ContentType="application/vnd.openxmlformats-officedocument.spreadsheetml.connections+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1.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21.xml" ContentType="application/vnd.openxmlformats-officedocument.customXmlProperties+xml"/>
  <Override PartName="/customXml/itemProps20.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2.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hidePivotFieldList="1" defaultThemeVersion="166925"/>
  <mc:AlternateContent xmlns:mc="http://schemas.openxmlformats.org/markup-compatibility/2006">
    <mc:Choice Requires="x15">
      <x15ac:absPath xmlns:x15ac="http://schemas.microsoft.com/office/spreadsheetml/2010/11/ac" url="C:\Users\catalinaa\OneDrive - Inter-American Development Bank Group\Documents\# CCS\# 2021\Data set 2019\"/>
    </mc:Choice>
  </mc:AlternateContent>
  <xr:revisionPtr revIDLastSave="0" documentId="13_ncr:1_{E9AE2311-31A7-4ECD-AF7F-C4727C1C1CF1}" xr6:coauthVersionLast="46" xr6:coauthVersionMax="46" xr10:uidLastSave="{00000000-0000-0000-0000-000000000000}"/>
  <bookViews>
    <workbookView xWindow="-98" yWindow="-98" windowWidth="19396" windowHeight="10395" tabRatio="756" xr2:uid="{7495720F-0368-42FE-BDB4-188D5EEBB9C8}"/>
  </bookViews>
  <sheets>
    <sheet name="Intro" sheetId="2" r:id="rId1"/>
    <sheet name="Methodology" sheetId="18" r:id="rId2"/>
    <sheet name="Overview" sheetId="3" r:id="rId3"/>
    <sheet name="By Country" sheetId="6" r:id="rId4"/>
    <sheet name="By Category" sheetId="12" r:id="rId5"/>
    <sheet name="IDB Project-level Data " sheetId="19" r:id="rId6"/>
    <sheet name="Data1" sheetId="5" state="veryHidden" r:id="rId7"/>
    <sheet name="Data2" sheetId="20" state="veryHidden"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4" hidden="1">'By Category'!$B$34:$C$44</definedName>
    <definedName name="_xlnm._FilterDatabase" localSheetId="3" hidden="1">'By Country'!$B$4:$H$31</definedName>
    <definedName name="_Key1" localSheetId="3" hidden="1">#REF!</definedName>
    <definedName name="_Key1" localSheetId="7" hidden="1">#REF!</definedName>
    <definedName name="_Key1" localSheetId="5" hidden="1">#REF!</definedName>
    <definedName name="_Key1" hidden="1">#REF!</definedName>
    <definedName name="_key2" localSheetId="7" hidden="1">#REF!</definedName>
    <definedName name="_key2" hidden="1">#REF!</definedName>
    <definedName name="_Order1" hidden="1">255</definedName>
    <definedName name="_qk2">#N/A</definedName>
    <definedName name="_Sort" localSheetId="3" hidden="1">#REF!</definedName>
    <definedName name="_Sort" localSheetId="7" hidden="1">#REF!</definedName>
    <definedName name="_Sort" localSheetId="5" hidden="1">#REF!</definedName>
    <definedName name="_Sort" hidden="1">#REF!</definedName>
    <definedName name="Adaptation_Sector">'[1]List of sectors'!$A$3:$A$36</definedName>
    <definedName name="AdaptationSector">'[2]Typology (reference)'!$A$133:$A$139</definedName>
    <definedName name="AdaptationSubSector">'[2]Typology (reference)'!$A$104:$A$130</definedName>
    <definedName name="BASE">[3]BASE!$A$2:$AM$233</definedName>
    <definedName name="bdgfy1" localSheetId="7">#REF!</definedName>
    <definedName name="bdgfy1" localSheetId="5">#REF!</definedName>
    <definedName name="bdgfy1">#REF!</definedName>
    <definedName name="bdgfy2" localSheetId="7">#REF!</definedName>
    <definedName name="bdgfy2" localSheetId="5">#REF!</definedName>
    <definedName name="bdgfy2">#REF!</definedName>
    <definedName name="bdgfy3" localSheetId="7">#REF!</definedName>
    <definedName name="bdgfy3" localSheetId="5">#REF!</definedName>
    <definedName name="bdgfy3">#REF!</definedName>
    <definedName name="brdfy" localSheetId="7">#REF!</definedName>
    <definedName name="brdfy" localSheetId="5">#REF!</definedName>
    <definedName name="brdfy">#REF!</definedName>
    <definedName name="CC" localSheetId="7">#REF!</definedName>
    <definedName name="CC" localSheetId="5">#REF!</definedName>
    <definedName name="CC">#REF!</definedName>
    <definedName name="cd">#N/A</definedName>
    <definedName name="chart">#N/A</definedName>
    <definedName name="Countries">Data1!$B$11:$B$37</definedName>
    <definedName name="darn">#N/A</definedName>
    <definedName name="data" localSheetId="7">#REF!</definedName>
    <definedName name="data" localSheetId="5">#REF!</definedName>
    <definedName name="data">#REF!</definedName>
    <definedName name="data2" localSheetId="7">#REF!</definedName>
    <definedName name="data2" localSheetId="5">#REF!</definedName>
    <definedName name="data2">#REF!</definedName>
    <definedName name="EO" localSheetId="7">#REF!</definedName>
    <definedName name="EO" localSheetId="5">#REF!</definedName>
    <definedName name="EO">#REF!</definedName>
    <definedName name="ess">#N/A</definedName>
    <definedName name="EU" localSheetId="7">#REF!</definedName>
    <definedName name="EU" localSheetId="5">#REF!</definedName>
    <definedName name="EU">#REF!</definedName>
    <definedName name="EY" localSheetId="7">#REF!</definedName>
    <definedName name="EY" localSheetId="5">#REF!</definedName>
    <definedName name="EY">#REF!</definedName>
    <definedName name="FindActuals" localSheetId="7">OFFSET(#REF!,0,0,MATCH("*",#REF!, -1))</definedName>
    <definedName name="FindActuals" localSheetId="5">OFFSET(#REF!,0,0,MATCH("*",#REF!, -1))</definedName>
    <definedName name="FindActuals">OFFSET(#REF!,0,0,MATCH("*",#REF!, -1))</definedName>
    <definedName name="FindCD">#N/A</definedName>
    <definedName name="FindESSD">#N/A</definedName>
    <definedName name="FindFPSI">#N/A</definedName>
    <definedName name="FindHD">#N/A</definedName>
    <definedName name="FindPREM">#N/A</definedName>
    <definedName name="FindQK">#N/A</definedName>
    <definedName name="fy_1" localSheetId="7">#REF!</definedName>
    <definedName name="fy_1" localSheetId="5">#REF!</definedName>
    <definedName name="fy_1">#REF!</definedName>
    <definedName name="fy_2" localSheetId="7">#REF!</definedName>
    <definedName name="fy_2" localSheetId="5">#REF!</definedName>
    <definedName name="fy_2">#REF!</definedName>
    <definedName name="fy_3" localSheetId="7">#REF!</definedName>
    <definedName name="fy_3" localSheetId="5">#REF!</definedName>
    <definedName name="fy_3">#REF!</definedName>
    <definedName name="FY97_99_LAR" localSheetId="7">#REF!</definedName>
    <definedName name="FY97_99_LAR" localSheetId="5">#REF!</definedName>
    <definedName name="FY97_99_LAR">#REF!</definedName>
    <definedName name="Guarantee" localSheetId="7">OFFSET(#REF!,0,0,MATCH("*",#REF!,-1))</definedName>
    <definedName name="Guarantee" localSheetId="5">OFFSET(#REF!,0,0,MATCH("*",#REF!,-1))</definedName>
    <definedName name="Guarantee">OFFSET(#REF!,0,0,MATCH("*",#REF!,-1))</definedName>
    <definedName name="hlHome" localSheetId="3" hidden="1">#REF!</definedName>
    <definedName name="hlHome" localSheetId="7" hidden="1">#REF!</definedName>
    <definedName name="hlHome" hidden="1">#REF!</definedName>
    <definedName name="key" localSheetId="7" hidden="1">#REF!</definedName>
    <definedName name="key" hidden="1">#REF!</definedName>
    <definedName name="Lending" localSheetId="7">OFFSET(#REF!,0,0,MATCH("*",#REF!, -1))</definedName>
    <definedName name="Lending" localSheetId="5">OFFSET(#REF!,0,0,MATCH("*",#REF!, -1))</definedName>
    <definedName name="Lending">OFFSET(#REF!,0,0,MATCH("*",#REF!, -1))</definedName>
    <definedName name="LendingMain" localSheetId="7">OFFSET(#REF!,0,0,MATCH("*",#REF!, -1))</definedName>
    <definedName name="LendingMain" localSheetId="5">OFFSET(#REF!,0,0,MATCH("*",#REF!, -1))</definedName>
    <definedName name="LendingMain">OFFSET(#REF!,0,0,MATCH("*",#REF!, -1))</definedName>
    <definedName name="lu_DataCode" hidden="1">[4]tblData!$A$2:$A$3000</definedName>
    <definedName name="MajorMitSector">'[2]Typology (reference)'!$A$146:$A$154</definedName>
    <definedName name="MDBorExternal">'[2]Typology (reference)'!$A$142:$A$143</definedName>
    <definedName name="Mitigation_Category">'[1]List of sectors'!$A$41:$A$135</definedName>
    <definedName name="Mitigation_Sectors">'[5]Appendix; Typology (reference)'!$E$1:$E$12</definedName>
    <definedName name="Mitigation_Sub_sectors" localSheetId="7">#REF!</definedName>
    <definedName name="Mitigation_Sub_sectors" localSheetId="5">#REF!</definedName>
    <definedName name="Mitigation_Sub_sectors">#REF!</definedName>
    <definedName name="qryGUCosts" localSheetId="7">#REF!</definedName>
    <definedName name="qryGUCosts" localSheetId="5">#REF!</definedName>
    <definedName name="qryGUCosts">#REF!</definedName>
    <definedName name="qryPEQ1" localSheetId="7">#REF!</definedName>
    <definedName name="qryPEQ1" localSheetId="5">#REF!</definedName>
    <definedName name="qryPEQ1">#REF!</definedName>
    <definedName name="qryPEQ2" localSheetId="7">#REF!</definedName>
    <definedName name="qryPEQ2" localSheetId="5">#REF!</definedName>
    <definedName name="qryPEQ2">#REF!</definedName>
    <definedName name="qryPEQ3" localSheetId="7">#REF!</definedName>
    <definedName name="qryPEQ3" localSheetId="5">#REF!</definedName>
    <definedName name="qryPEQ3">#REF!</definedName>
    <definedName name="qryPEQ4" localSheetId="7">#REF!</definedName>
    <definedName name="qryPEQ4" localSheetId="5">#REF!</definedName>
    <definedName name="qryPEQ4">#REF!</definedName>
    <definedName name="qryPESector" localSheetId="7">#REF!</definedName>
    <definedName name="qryPESector" localSheetId="5">#REF!</definedName>
    <definedName name="qryPESector">#REF!</definedName>
    <definedName name="qrySTI" localSheetId="7">#REF!</definedName>
    <definedName name="qrySTI" localSheetId="5">#REF!</definedName>
    <definedName name="qrySTI">#REF!</definedName>
    <definedName name="Quarter1" localSheetId="7">OFFSET(#REF!,0,0,MATCH("*",#REF!,-1))</definedName>
    <definedName name="Quarter1" localSheetId="5">OFFSET(#REF!,0,0,MATCH("*",#REF!,-1))</definedName>
    <definedName name="Quarter1">OFFSET(#REF!,0,0,MATCH("*",#REF!,-1))</definedName>
    <definedName name="Quarter2" localSheetId="7">OFFSET(#REF!,0,0,MATCH("*",#REF!,-1))</definedName>
    <definedName name="Quarter2" localSheetId="5">OFFSET(#REF!,0,0,MATCH("*",#REF!,-1))</definedName>
    <definedName name="Quarter2">OFFSET(#REF!,0,0,MATCH("*",#REF!,-1))</definedName>
    <definedName name="Quarter3" localSheetId="7">OFFSET(#REF!,0,0,MATCH("*",#REF!,-1))</definedName>
    <definedName name="Quarter3" localSheetId="5">OFFSET(#REF!,0,0,MATCH("*",#REF!,-1))</definedName>
    <definedName name="Quarter3">OFFSET(#REF!,0,0,MATCH("*",#REF!,-1))</definedName>
    <definedName name="Quarter4" localSheetId="7">OFFSET(#REF!,0,0,MATCH("*",#REF!,-1))</definedName>
    <definedName name="Quarter4" localSheetId="5">OFFSET(#REF!,0,0,MATCH("*",#REF!,-1))</definedName>
    <definedName name="Quarter4">OFFSET(#REF!,0,0,MATCH("*",#REF!,-1))</definedName>
    <definedName name="QuarterName">[6]Variables!$B$7</definedName>
    <definedName name="SAPBEXrevision" hidden="1">1</definedName>
    <definedName name="SAPBEXsysID" hidden="1">"BWP"</definedName>
    <definedName name="SAPBEXwbID" hidden="1">"3ZZECIQV75UGMYWY4L2ARY2AP"</definedName>
    <definedName name="sctr" localSheetId="7">#REF!</definedName>
    <definedName name="sctr">#REF!</definedName>
    <definedName name="sectorboard">'[7]Sector_Board, Network Info'!$C$43:$J$2278</definedName>
    <definedName name="Standby" localSheetId="7">OFFSET(#REF!,0,0,MATCH("*",#REF!,-1))</definedName>
    <definedName name="Standby">OFFSET(#REF!,0,0,MATCH("*",#REF!,-1))</definedName>
    <definedName name="Sub_Category_Adaptation" localSheetId="7">#REF!</definedName>
    <definedName name="Sub_Category_Adaptation" localSheetId="5">#REF!</definedName>
    <definedName name="Sub_Category_Adaptation">#REF!</definedName>
    <definedName name="Sub_Category_Mitigation" localSheetId="7">#REF!</definedName>
    <definedName name="Sub_Category_Mitigation" localSheetId="5">#REF!</definedName>
    <definedName name="Sub_Category_Mitigation">#REF!</definedName>
    <definedName name="Subcategory_Mitigation">'[1]List of sectors'!$B$41:$B$135</definedName>
    <definedName name="SubSector">'[2]Typology (reference)'!$A$34,'[2]Typology (reference)'!$A$33,'[2]Typology (reference)'!$A$32,'[2]Typology (reference)'!$A$31,'[2]Typology (reference)'!$A$30,'[2]Typology (reference)'!$A$29,'[2]Typology (reference)'!$A$28,'[2]Typology (reference)'!$A$27,'[2]Typology (reference)'!$A$26,'[2]Typology (reference)'!$A$25,'[2]Typology (reference)'!$A$24,'[2]Typology (reference)'!$A$23,'[2]Typology (reference)'!$A$22,'[2]Typology (reference)'!$A$21,'[2]Typology (reference)'!$A$20,'[2]Typology (reference)'!$A$19,'[2]Typology (reference)'!$A$18,'[2]Typology (reference)'!$A$17,'[2]Typology (reference)'!$A$16,'[2]Typology (reference)'!$A$15,'[2]Typology (reference)'!$A$14,'[2]Typology (reference)'!$A$13,'[2]Typology (reference)'!$A$12,'[2]Typology (reference)'!$A$11,'[2]Typology (reference)'!$A$10,'[2]Typology (reference)'!$A$9,'[2]Typology (reference)'!$A$8,'[2]Typology (reference)'!$A$7,'[2]Typology (reference)'!$A$6,'[2]Typology (reference)'!$A$5,'[2]Typology (reference)'!$A$4,'[2]Typology (reference)'!$A$3</definedName>
    <definedName name="SubSector1">'[2]Typology (reference)'!$A$3:$A$34</definedName>
    <definedName name="SubSector2">'[2]Typology (reference)'!$A$37:$A$100</definedName>
    <definedName name="tblCountry" localSheetId="7">#REF!</definedName>
    <definedName name="tblCountry" localSheetId="5">#REF!</definedName>
    <definedName name="tblCountry">#REF!</definedName>
    <definedName name="totvpubud" localSheetId="7">#REF!</definedName>
    <definedName name="totvpubud" localSheetId="5">#REF!</definedName>
    <definedName name="totvpubud">#REF!</definedName>
    <definedName name="totvpubudy1" localSheetId="7">#REF!</definedName>
    <definedName name="totvpubudy1" localSheetId="5">#REF!</definedName>
    <definedName name="totvpubudy1">#REF!</definedName>
    <definedName name="YearValue">[6]Variables!$B$4</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2017_06cdb371-36c9-41a4-b5bd-edbf6c149bb7" name="2017" connection="Excel IDB_ClimetaFinanceData2017vf"/>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8" i="12" l="1"/>
  <c r="C49" i="12"/>
  <c r="C50" i="12"/>
  <c r="C51" i="12"/>
  <c r="C52" i="12"/>
  <c r="C53" i="12"/>
  <c r="C54" i="12"/>
  <c r="C55" i="12"/>
  <c r="C47" i="12"/>
  <c r="C36" i="12"/>
  <c r="C37" i="12"/>
  <c r="C38" i="12"/>
  <c r="C39" i="12"/>
  <c r="C40" i="12"/>
  <c r="C41" i="12"/>
  <c r="C42" i="12"/>
  <c r="C43" i="12"/>
  <c r="C35" i="12"/>
  <c r="D42" i="3" l="1"/>
  <c r="C71" i="5"/>
  <c r="D71" i="5"/>
  <c r="E71" i="5"/>
  <c r="F71" i="5"/>
  <c r="F79" i="5" s="1"/>
  <c r="C72" i="5"/>
  <c r="D72" i="5"/>
  <c r="E72" i="5"/>
  <c r="F72" i="5"/>
  <c r="C73" i="5"/>
  <c r="D73" i="5"/>
  <c r="E73" i="5"/>
  <c r="F73" i="5"/>
  <c r="C75" i="5"/>
  <c r="D75" i="5"/>
  <c r="E75" i="5"/>
  <c r="F75" i="5"/>
  <c r="C74" i="5"/>
  <c r="D74" i="5"/>
  <c r="E74" i="5"/>
  <c r="F74" i="5"/>
  <c r="B73" i="5"/>
  <c r="B74" i="5"/>
  <c r="B75" i="5"/>
  <c r="B72" i="5"/>
  <c r="B71" i="5"/>
  <c r="D79" i="5" l="1"/>
  <c r="B79" i="5"/>
  <c r="C79" i="5"/>
  <c r="E79" i="5"/>
  <c r="B88" i="5" l="1"/>
  <c r="B6" i="5" l="1"/>
  <c r="C138" i="20"/>
  <c r="C139" i="20"/>
  <c r="C140" i="20"/>
  <c r="C141" i="20"/>
  <c r="C142" i="20"/>
  <c r="C143" i="20"/>
  <c r="C116" i="20" l="1"/>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37" i="20"/>
  <c r="C36" i="20"/>
  <c r="C35" i="20"/>
  <c r="C34" i="20"/>
  <c r="C33" i="20"/>
  <c r="J32" i="20"/>
  <c r="I32" i="20"/>
  <c r="H32"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C4" i="20"/>
  <c r="C3" i="20"/>
  <c r="C2" i="20"/>
  <c r="H33" i="20" l="1"/>
  <c r="I33" i="20"/>
  <c r="J33" i="20"/>
  <c r="C56" i="12" l="1"/>
  <c r="C44" i="12"/>
  <c r="C82" i="5" l="1"/>
  <c r="C87" i="5"/>
  <c r="C83" i="5"/>
  <c r="C86" i="5"/>
  <c r="C85" i="5"/>
  <c r="C81" i="5"/>
  <c r="C84" i="5"/>
  <c r="F42" i="3"/>
  <c r="G42" i="3"/>
  <c r="H42" i="3"/>
  <c r="E42" i="3"/>
  <c r="B3" i="5" l="1"/>
  <c r="B4" i="5"/>
  <c r="B5" i="5"/>
  <c r="B2" i="5"/>
  <c r="G20" i="3" l="1"/>
  <c r="F20" i="3"/>
  <c r="D20" i="3"/>
  <c r="E19" i="3"/>
  <c r="C20" i="3"/>
  <c r="E18" i="3"/>
  <c r="E20" i="3" l="1"/>
  <c r="H20" i="3"/>
  <c r="S183" i="19"/>
  <c r="R183" i="19"/>
  <c r="Q183"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A5B4588-C83C-4639-880F-D217F059805B}" name="Excel IDB_ClimetaFinanceData2017vf" type="100" refreshedVersion="0">
    <extLst>
      <ext xmlns:x15="http://schemas.microsoft.com/office/spreadsheetml/2010/11/main" uri="{DE250136-89BD-433C-8126-D09CA5730AF9}">
        <x15:connection id="604b71da-5f8d-4a5e-acfc-dcc838145ed5"/>
      </ext>
    </extLst>
  </connection>
  <connection id="2" xr16:uid="{20C4222F-9476-4A4D-9661-A26F18EBD7A5}"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<sst xmlns="http://schemas.openxmlformats.org/spreadsheetml/2006/main" count="2059" uniqueCount="489">
  <si>
    <t>Project Number</t>
  </si>
  <si>
    <t>Project Name</t>
  </si>
  <si>
    <t>Country</t>
  </si>
  <si>
    <t>Approval Year</t>
  </si>
  <si>
    <t>Approval Date</t>
  </si>
  <si>
    <t>Fund Currency</t>
  </si>
  <si>
    <t>Approved Amount</t>
  </si>
  <si>
    <t>Use</t>
  </si>
  <si>
    <t>Mitigation sector</t>
  </si>
  <si>
    <t>Adaptation sector</t>
  </si>
  <si>
    <t>% Only mitigation</t>
  </si>
  <si>
    <t>% Only adaptation</t>
  </si>
  <si>
    <t>INE</t>
  </si>
  <si>
    <t>USD</t>
  </si>
  <si>
    <t>Mitigation</t>
  </si>
  <si>
    <t>Renewable energy</t>
  </si>
  <si>
    <t>LON</t>
  </si>
  <si>
    <t>Adaptation</t>
  </si>
  <si>
    <t>TCP</t>
  </si>
  <si>
    <t>Cross-cutting issues</t>
  </si>
  <si>
    <t>Energy efficiency</t>
  </si>
  <si>
    <t>IGR</t>
  </si>
  <si>
    <t>Water and wastewater systems</t>
  </si>
  <si>
    <t>Waste and wastewater</t>
  </si>
  <si>
    <t>Financial Services</t>
  </si>
  <si>
    <t>Argentina</t>
  </si>
  <si>
    <t>Belize</t>
  </si>
  <si>
    <t>Brazil</t>
  </si>
  <si>
    <t>Chile</t>
  </si>
  <si>
    <t>Colombia</t>
  </si>
  <si>
    <t>Dominican Republic</t>
  </si>
  <si>
    <t>Ecuador</t>
  </si>
  <si>
    <t>El Salvador</t>
  </si>
  <si>
    <t>Guyana</t>
  </si>
  <si>
    <t>Haiti</t>
  </si>
  <si>
    <t>Honduras</t>
  </si>
  <si>
    <t>Jamaica</t>
  </si>
  <si>
    <t>Mexico</t>
  </si>
  <si>
    <t>Nicaragua</t>
  </si>
  <si>
    <t>Peru</t>
  </si>
  <si>
    <t>Regional</t>
  </si>
  <si>
    <t>Suriname</t>
  </si>
  <si>
    <t>Bolivia</t>
  </si>
  <si>
    <t>Barbados</t>
  </si>
  <si>
    <t>Bahamas</t>
  </si>
  <si>
    <t>Guatemala</t>
  </si>
  <si>
    <t>Panama</t>
  </si>
  <si>
    <t>Paraguay</t>
  </si>
  <si>
    <t>Uruguay</t>
  </si>
  <si>
    <t>% Only Dual-use</t>
  </si>
  <si>
    <t>US$ Dual-use</t>
  </si>
  <si>
    <t>US$ Adaptation</t>
  </si>
  <si>
    <t>US$ Mitigation</t>
  </si>
  <si>
    <t>Department</t>
  </si>
  <si>
    <t>CSD</t>
  </si>
  <si>
    <t>Total</t>
  </si>
  <si>
    <t>Climate Finance
(%)</t>
  </si>
  <si>
    <t>IDB</t>
  </si>
  <si>
    <t xml:space="preserve">Total </t>
  </si>
  <si>
    <t>Approved Amount 
(US$ million)</t>
  </si>
  <si>
    <t>Climate Finance
(US$ million)</t>
  </si>
  <si>
    <t>Mitigation Finance</t>
  </si>
  <si>
    <t>Adaptation Finance</t>
  </si>
  <si>
    <t>CF%</t>
  </si>
  <si>
    <t>NonCF%</t>
  </si>
  <si>
    <t>Venezuela</t>
  </si>
  <si>
    <t>Trinidad and Tobago</t>
  </si>
  <si>
    <t>Costa Rica</t>
  </si>
  <si>
    <t xml:space="preserve">Highlight Country: </t>
  </si>
  <si>
    <t>&lt;None&gt;</t>
  </si>
  <si>
    <t>Transport</t>
  </si>
  <si>
    <t>COUNTRIES</t>
  </si>
  <si>
    <t>Mitigation Sector</t>
  </si>
  <si>
    <t>Advisory Services</t>
  </si>
  <si>
    <t>Energy, transport and other built environment and infrastructure</t>
  </si>
  <si>
    <t>Investment Loan</t>
  </si>
  <si>
    <t>Other agricultural and ecological resources</t>
  </si>
  <si>
    <t>Cross-cutting sectors</t>
  </si>
  <si>
    <t>Information and communications technology</t>
  </si>
  <si>
    <t>Guarantee</t>
  </si>
  <si>
    <t>Equity</t>
  </si>
  <si>
    <t>Institutional capacity support or technical assistance</t>
  </si>
  <si>
    <t>COUNTRIESv2</t>
  </si>
  <si>
    <t>Helper</t>
  </si>
  <si>
    <t xml:space="preserve">Mitigation Category </t>
  </si>
  <si>
    <t xml:space="preserve">Adaptation Category </t>
  </si>
  <si>
    <t>Amount
(US$ million)</t>
  </si>
  <si>
    <t>Adaptation Sector</t>
  </si>
  <si>
    <t>Countries</t>
  </si>
  <si>
    <t xml:space="preserve">Dual </t>
  </si>
  <si>
    <t>Pais seleccionado</t>
  </si>
  <si>
    <t>Mitigation Finance
(US$ million)</t>
  </si>
  <si>
    <t>Adaptation Finance
(US$ million)</t>
  </si>
  <si>
    <t>Dual Finance
(US$ million)</t>
  </si>
  <si>
    <t>Instruments</t>
  </si>
  <si>
    <t xml:space="preserve"> - Methodology </t>
  </si>
  <si>
    <t>METHODOLOGY</t>
  </si>
  <si>
    <t>Renewable Energy</t>
  </si>
  <si>
    <t>Waste and Wastewater</t>
  </si>
  <si>
    <t>Energy Efficiency</t>
  </si>
  <si>
    <t>Lower Carbon and Efficient Energy Generation</t>
  </si>
  <si>
    <t>Cross-cutting Issues</t>
  </si>
  <si>
    <t>Water and Wastewater Systems</t>
  </si>
  <si>
    <t>Energy, Transport and Other Built Environment and Infrastructure</t>
  </si>
  <si>
    <t>Other Agricultural and Ecological Resources</t>
  </si>
  <si>
    <t>Cross-cutting Sectors</t>
  </si>
  <si>
    <t>Crop and Food Production</t>
  </si>
  <si>
    <t>Institutional Capacity Support or Technical Assistance</t>
  </si>
  <si>
    <t>Policy-based loan</t>
  </si>
  <si>
    <r>
      <t xml:space="preserve">Instrument Type </t>
    </r>
    <r>
      <rPr>
        <b/>
        <vertAlign val="superscript"/>
        <sz val="10"/>
        <color theme="1"/>
        <rFont val="Calibri"/>
        <family val="2"/>
        <scheme val="minor"/>
      </rPr>
      <t>(1)</t>
    </r>
  </si>
  <si>
    <t>Dual</t>
  </si>
  <si>
    <t>Cross cutting issues</t>
  </si>
  <si>
    <t>CON</t>
  </si>
  <si>
    <t>Agriculture aquaculture forestry and land use</t>
  </si>
  <si>
    <t>Energy transport and other built environment infrastructure</t>
  </si>
  <si>
    <t>Agricultural and ecological resources</t>
  </si>
  <si>
    <t>Other sectors</t>
  </si>
  <si>
    <t>Agriculture, aquaculture, forestry and land-use</t>
  </si>
  <si>
    <t>Non-energy GHG reductions</t>
  </si>
  <si>
    <t>Climate Finance
 (US$ million)</t>
  </si>
  <si>
    <t>Other instruments</t>
  </si>
  <si>
    <t>Investment Grant</t>
  </si>
  <si>
    <t>Climate Finance according to Use (US$ million)</t>
  </si>
  <si>
    <t>Climate Finance
(% of approved amount)</t>
  </si>
  <si>
    <t>Low-carbon Technologies</t>
  </si>
  <si>
    <t>Industry, Manufacturing and Trade</t>
  </si>
  <si>
    <t>Agriculture, Aquaculture, Forestry and Land-use</t>
  </si>
  <si>
    <t>IFD/CMF</t>
  </si>
  <si>
    <t>CSD/RND</t>
  </si>
  <si>
    <t>SCL/EDU</t>
  </si>
  <si>
    <t>CSD/HUD</t>
  </si>
  <si>
    <t>INE/TSP</t>
  </si>
  <si>
    <t>SCL/SPH</t>
  </si>
  <si>
    <t>IFD/CTI</t>
  </si>
  <si>
    <t>INE/WSA</t>
  </si>
  <si>
    <t>IFD/ICS</t>
  </si>
  <si>
    <t>INE/ENE</t>
  </si>
  <si>
    <t>IFD/FMM</t>
  </si>
  <si>
    <t>Information and communication technology</t>
  </si>
  <si>
    <t>Contingent Loan for Natural Disaster Emergencies</t>
  </si>
  <si>
    <t>RG-T3422</t>
  </si>
  <si>
    <t>Systematization of Experiences and Support for the Development of Strategies in the Rural Water and Sanitation Sector</t>
  </si>
  <si>
    <t>RG-T3489</t>
  </si>
  <si>
    <t>Integrated Management of Transboundary Water Resources In Latin America</t>
  </si>
  <si>
    <t>EFC</t>
  </si>
  <si>
    <t>CSD/CCS</t>
  </si>
  <si>
    <t>VPC</t>
  </si>
  <si>
    <t>Contents</t>
  </si>
  <si>
    <t xml:space="preserve"> (1) Instrument type uses the Bank's operational classification system such as for Loans (LON), Guarantees (GUA), Equity (EQU), Investment Grants (IGR), Technical Cooperation Projects (TCP), or Externally-Funded Contractual (EFC).</t>
  </si>
  <si>
    <t xml:space="preserve"> - Overview of 2020 IDB Climate Finance </t>
  </si>
  <si>
    <t xml:space="preserve"> - IDB Climate Finance by Country </t>
  </si>
  <si>
    <t xml:space="preserve"> - IDB Climate Finance by Category</t>
  </si>
  <si>
    <t xml:space="preserve"> - IDB Project Level Data</t>
  </si>
  <si>
    <t xml:space="preserve">2020 IDB CLIMATE FINANCE </t>
  </si>
  <si>
    <t>2020 IDB Climate Finance</t>
  </si>
  <si>
    <t>External Funds</t>
  </si>
  <si>
    <r>
      <rPr>
        <i/>
        <vertAlign val="superscript"/>
        <sz val="11"/>
        <color theme="1" tint="0.14996795556505021"/>
        <rFont val="Calibri"/>
        <family val="2"/>
        <scheme val="minor"/>
      </rPr>
      <t>(a)</t>
    </r>
    <r>
      <rPr>
        <i/>
        <sz val="11"/>
        <color theme="1" tint="0.14999847407452621"/>
        <rFont val="Calibri"/>
        <family val="2"/>
        <scheme val="minor"/>
      </rPr>
      <t xml:space="preserve"> Climate finance is considered "dual finance" when such specific activities have simultaneous mitigation and adaptation benefits </t>
    </r>
  </si>
  <si>
    <r>
      <t xml:space="preserve">Dual Finance </t>
    </r>
    <r>
      <rPr>
        <b/>
        <i/>
        <vertAlign val="superscript"/>
        <sz val="12"/>
        <color theme="1"/>
        <rFont val="Calibri"/>
        <family val="2"/>
        <scheme val="minor"/>
      </rPr>
      <t>(a)</t>
    </r>
  </si>
  <si>
    <t>2020 IDB Climate Finance by Financial Instrument</t>
  </si>
  <si>
    <t>GRF</t>
  </si>
  <si>
    <t>Row Labels</t>
  </si>
  <si>
    <t>Sum of Original Approved Amount</t>
  </si>
  <si>
    <t>Sum of $ Total climate finance</t>
  </si>
  <si>
    <t>Sum of US$ Only Mitigation</t>
  </si>
  <si>
    <t>Sum of US$ Only Adaptation</t>
  </si>
  <si>
    <t>Sum of US$ Dual</t>
  </si>
  <si>
    <t>INV</t>
  </si>
  <si>
    <t>PBL</t>
  </si>
  <si>
    <t>SDL</t>
  </si>
  <si>
    <t>Grand Total</t>
  </si>
  <si>
    <t>Approved amount
 (US$ million)</t>
  </si>
  <si>
    <t>2020 IDB CLIMATE FINANCE BY COUNTRY</t>
  </si>
  <si>
    <t>2020 IDB CLIMATE FINANCE BY CATEGORY</t>
  </si>
  <si>
    <r>
      <t xml:space="preserve">Mitigation and Adaptation Categories </t>
    </r>
    <r>
      <rPr>
        <b/>
        <vertAlign val="superscript"/>
        <sz val="14"/>
        <color theme="0"/>
        <rFont val="Calibri"/>
        <family val="2"/>
        <scheme val="minor"/>
      </rPr>
      <t>(*)</t>
    </r>
  </si>
  <si>
    <t>2020 IDB Mitigation Finance by Category
(US$ million)</t>
  </si>
  <si>
    <t>2020 IDB Adaptation Finance by Category
(US$ million)</t>
  </si>
  <si>
    <t>IDB Categories by Country</t>
  </si>
  <si>
    <t>(*) This section excludes IDB Climate Finance categorized as Dual. Disaggregated data on projects with Dual Finance is available in the project-level data.</t>
  </si>
  <si>
    <t>AR-T1243</t>
  </si>
  <si>
    <t>Smart Viticulture Program (SVP)</t>
  </si>
  <si>
    <t>BA-L1048</t>
  </si>
  <si>
    <t>Sustainable Development Policy Program</t>
  </si>
  <si>
    <t>BA-O0004</t>
  </si>
  <si>
    <t>BA-T1068</t>
  </si>
  <si>
    <t>Improving: Institutional Frameworks for Integrated Coastal Zone Management, National Risk Information Planning Systems and Sustainable Climate-Resilient Coastal Infrastructure</t>
  </si>
  <si>
    <t>BA-T1076</t>
  </si>
  <si>
    <t>Sustainable Development Planning</t>
  </si>
  <si>
    <t>BH-L1050</t>
  </si>
  <si>
    <t>Boosting Resilient and Inclusive Growth in The Bahamas</t>
  </si>
  <si>
    <t>BH-T1078</t>
  </si>
  <si>
    <t>Capacity Strengthening for a More Resilient Bahamas</t>
  </si>
  <si>
    <t>BH-T1082</t>
  </si>
  <si>
    <t>Recommendations for the Implementation of Sustainable and Climate Resilient Tourism Certifications in the Bahamas</t>
  </si>
  <si>
    <t>BL-T1118</t>
  </si>
  <si>
    <t>Support for the Implementation of a Climate Risk Management Plan</t>
  </si>
  <si>
    <t>BL-T1125</t>
  </si>
  <si>
    <t>Design of Wastewater Treatment Solutions in Coastal Areas</t>
  </si>
  <si>
    <t>BO-T1353</t>
  </si>
  <si>
    <t>Local Strengthening for Ecosan Facilities Use in Bolivia</t>
  </si>
  <si>
    <t>BR-L1523</t>
  </si>
  <si>
    <t>Program for the Promotion of Local Development in the Southern Region (ProSul)</t>
  </si>
  <si>
    <t>BR-L1535</t>
  </si>
  <si>
    <t>Fiscal Management Modernization Project for the State of Paraíba - PROFISCO II PB</t>
  </si>
  <si>
    <t>BR-L1545</t>
  </si>
  <si>
    <t>Program to Expand and Modernize the Espírito Santo Penitentiary System (MODERNIZA-ES) (BR-L1545)</t>
  </si>
  <si>
    <t>BR-T1448</t>
  </si>
  <si>
    <t>Support the Implementation of the Water Resources Management Plan for the Paraguay River Hydrographic Region (PRH Paraguay)</t>
  </si>
  <si>
    <t>CH-T1247</t>
  </si>
  <si>
    <t>Support to Chile's efforts to promote innovation in the biodiversity agenda</t>
  </si>
  <si>
    <t>CO-G1017</t>
  </si>
  <si>
    <t>Program of Drinking Water and Sanitation for the Department of La Guajira</t>
  </si>
  <si>
    <t>CO-G1027</t>
  </si>
  <si>
    <t>Social and Economic Entrepeneurship with Sustainable Productive Projects for the Fight Against Deforestation</t>
  </si>
  <si>
    <t>CO-J0009</t>
  </si>
  <si>
    <t>CO-L1242</t>
  </si>
  <si>
    <t>CO-L1261</t>
  </si>
  <si>
    <t>Program to Develop 21st Century Skills in Colombian Adolescence and Youth</t>
  </si>
  <si>
    <t>CO-T1553</t>
  </si>
  <si>
    <t>Complementation of studies for the project "Improvement of the Quality of Water Resources" in the Cesar basin"</t>
  </si>
  <si>
    <t>CO-T1555</t>
  </si>
  <si>
    <t>Support to the Implementation of the Work Plan of the Water Operator's Partnership - Colombia Platform 2020 - 2022 (WOP-Colombia)</t>
  </si>
  <si>
    <t>CO-T1578</t>
  </si>
  <si>
    <t>Technical Support and Strengthening of the Operation of the Sustainable Colombia Fund</t>
  </si>
  <si>
    <t>CO-T1592</t>
  </si>
  <si>
    <t>Support for Natural and Cultural Capital Projects in Barranquilla</t>
  </si>
  <si>
    <t>CO-T1597</t>
  </si>
  <si>
    <t>Support to Biodivercities Program</t>
  </si>
  <si>
    <t>DR-T1209</t>
  </si>
  <si>
    <t>Support to the Rehabilitation and Expansion of Puerto Manzanillo</t>
  </si>
  <si>
    <t>ES-T1297</t>
  </si>
  <si>
    <t>Support the Development of Information Systems for Coffee Forests of El Salvador</t>
  </si>
  <si>
    <t>GU-L1171</t>
  </si>
  <si>
    <t>Infrastructure for the Rural Electrification Program of Guatemala</t>
  </si>
  <si>
    <t>HO-G1254</t>
  </si>
  <si>
    <t>Adoption of Climate-Smart Technologies in Agricultural MSMEs Led by Women</t>
  </si>
  <si>
    <t>HO-T1347</t>
  </si>
  <si>
    <t>Sustainable Forest Management and Agroforestry in Critical Watershed for Water Provision in Honduras</t>
  </si>
  <si>
    <t>JA-T1169</t>
  </si>
  <si>
    <t>Blue carbon restoration in southern Clarendon, Jamaica</t>
  </si>
  <si>
    <t>ME-T1431</t>
  </si>
  <si>
    <t>Support to the Strengthening Program for Urban Development Reform and Territorial Planning II</t>
  </si>
  <si>
    <t>PE-T1425</t>
  </si>
  <si>
    <t>Support to the Preparation of Proregión Program</t>
  </si>
  <si>
    <t>PE-T1437</t>
  </si>
  <si>
    <t>Support the Strengthening of Public Agricultural Services of Peru</t>
  </si>
  <si>
    <t>PE-T1453</t>
  </si>
  <si>
    <t>Strengthening of the National Early Warning Network of Peru</t>
  </si>
  <si>
    <t>PN-L1159</t>
  </si>
  <si>
    <t>Support Program for Reforms in the Water, Sanitation and Energy Sectors II</t>
  </si>
  <si>
    <t>PN-L1160</t>
  </si>
  <si>
    <t>Social Inclusion Program for Persons with Disabilities in Panama</t>
  </si>
  <si>
    <t>PN-T1233</t>
  </si>
  <si>
    <t>Valuing, Protecting and Enhancing Coastal Natural Capital</t>
  </si>
  <si>
    <t>PN-T1261</t>
  </si>
  <si>
    <t>Post-COVID Economic Recovery for Indigenous Coffee Producers</t>
  </si>
  <si>
    <t>PR-L1172</t>
  </si>
  <si>
    <t>Water and Sanitation Program for the Metropolitan Area of Asunción - Lambaré Watershed</t>
  </si>
  <si>
    <t>PR-L1174</t>
  </si>
  <si>
    <t>Program to improve and maintain PY12, from segment Cruce Nanawa to Gral. Bruguez and accesses</t>
  </si>
  <si>
    <t>PR-O0006</t>
  </si>
  <si>
    <t>Contingent Loan for Natural Disaster and Public Health Emergencies</t>
  </si>
  <si>
    <t>RG-T3553</t>
  </si>
  <si>
    <t>Reducing Carbon Emissions and Building Resilience through Smart Sustainable Procurement Practices - PROADAPT PROGRAM</t>
  </si>
  <si>
    <t>RG-T3560</t>
  </si>
  <si>
    <t>Support for Algas Organics Ltd. (AOL) - Conversion of Sargassum into Biostimulant</t>
  </si>
  <si>
    <t>RG-T3577</t>
  </si>
  <si>
    <t>Applied Research, Innovation and Dissemination to Strengthen Resilience in Latin America and the Caribbean</t>
  </si>
  <si>
    <t>RG-T3589</t>
  </si>
  <si>
    <t>New Technologies for Increasing the Efficiency of Water Use in Agriculture in LAC by 2030</t>
  </si>
  <si>
    <t>RG-T3602</t>
  </si>
  <si>
    <t>HydroBid Support Center for Applied Water Resources Management in LAC</t>
  </si>
  <si>
    <t>RG-T3626</t>
  </si>
  <si>
    <t>The Integrated Economic-Environmental Modeling Platform</t>
  </si>
  <si>
    <t>RG-T3657</t>
  </si>
  <si>
    <t>Strengthening Resilience in Latin America and the Caribbean</t>
  </si>
  <si>
    <t>RG-T3660</t>
  </si>
  <si>
    <t>Future Tourism Program: Digital transformation for Tourism Reactivation in the Context of Covid-19</t>
  </si>
  <si>
    <t>RG-T3728</t>
  </si>
  <si>
    <t>Natural Capital Lab: Mainstreaming Biodiversity and Financial Innovation</t>
  </si>
  <si>
    <t>RG-T3732</t>
  </si>
  <si>
    <t>Transboundary Cooperation for the Conservation, Sustainable Development and Integrated Management of the Upper Paraguay River Basin - Pantanal</t>
  </si>
  <si>
    <t>RG-T3743</t>
  </si>
  <si>
    <t>Support to Public Development Banks in the Development of Knowledge through the Use of Digital Media to Improve Access to Rural Credit and Reduce Risk in the Face of Climate Change</t>
  </si>
  <si>
    <t>RG-T3776</t>
  </si>
  <si>
    <t>Regional Action Plan for Drinking Water, Basic Sanitation and Solid Waste Management Organization of the Amazon Cooperation Treaty</t>
  </si>
  <si>
    <t>SU-L1058</t>
  </si>
  <si>
    <t>Water Supply Modernization Program</t>
  </si>
  <si>
    <t>TT-L1056</t>
  </si>
  <si>
    <t>Urban Upgrading and Revitalization Program</t>
  </si>
  <si>
    <t>TT-L1057</t>
  </si>
  <si>
    <t>UR-O1157</t>
  </si>
  <si>
    <t>BH-L1048</t>
  </si>
  <si>
    <t>Reconstruction with Resilience in the Energy Sector in The Bahamas</t>
  </si>
  <si>
    <t>CO-G1024</t>
  </si>
  <si>
    <t>Nature Tourism in Support of the Fight Against Deforestation</t>
  </si>
  <si>
    <t>CO-T1543</t>
  </si>
  <si>
    <t>Support to Sociourban Integration of Migrants in Colombia</t>
  </si>
  <si>
    <t>CO-T1556</t>
  </si>
  <si>
    <t>Pilot of Alternative Financing Mechanisms for the Drinking Water Sector in Colombia</t>
  </si>
  <si>
    <t>CR-T1215</t>
  </si>
  <si>
    <t>Institutional and Operational Strengthening of the Transport Sector Portfolio in Costa Rica</t>
  </si>
  <si>
    <t>CR-T1217</t>
  </si>
  <si>
    <t>Strengthening the Management and Monitoring of Climate Action</t>
  </si>
  <si>
    <t>CR-T1228</t>
  </si>
  <si>
    <t>Pertinence of Natural Science and Environmental Secondary Education in Rural Agricultural Communities</t>
  </si>
  <si>
    <t>ES-L1138</t>
  </si>
  <si>
    <t>First Program of Access to Lending for the Recovery of Micro, Small and Medium-sized Enterprises (MSMEs)</t>
  </si>
  <si>
    <t>HA-T1273</t>
  </si>
  <si>
    <t>Support to the Preparation of Productive Infrastructure Program V</t>
  </si>
  <si>
    <t>ME-T1390</t>
  </si>
  <si>
    <t>Transparency under the Paris Agreement: National and Sub-National contribution tracking towards Mexico’s NDC (CBIT Mexico)</t>
  </si>
  <si>
    <t>PE-L1261</t>
  </si>
  <si>
    <t>Reform Program to Support Economic Recovery and Competitiveness</t>
  </si>
  <si>
    <t>PN-T1268</t>
  </si>
  <si>
    <t>Design and support to kick-off of the Sustainable and Inclusive Agricultural Innovation Project</t>
  </si>
  <si>
    <t>PR-L1159</t>
  </si>
  <si>
    <t>Program to Promote the Development of Skills for Employment in the Framework of Workforce Restructuring in Post-COVID-19 Paraguay and the Protection of Workers’ Rights</t>
  </si>
  <si>
    <t>PR-L1165</t>
  </si>
  <si>
    <t>Support for the National MSME Plan: Business Development Services to Boost the Productivity of Paraguayan Businesses</t>
  </si>
  <si>
    <t>RG-T3463</t>
  </si>
  <si>
    <t>Country and Sector Low-Carbon and Resilient Development Analyses</t>
  </si>
  <si>
    <t>RG-T3482</t>
  </si>
  <si>
    <t>Identifying And Disseminating best practices and opportunities to support COP25 outcomes and Paris Agreement implementation throughout LAC</t>
  </si>
  <si>
    <t>RG-T3548</t>
  </si>
  <si>
    <t>GEF Islands - Caribbean Incubator Facility Preparation Grant</t>
  </si>
  <si>
    <t>RG-T3578</t>
  </si>
  <si>
    <t>Supporting Sustainable and Efficient Public-Private Partnerships (PPPs) Projects in LAC Transition Economies</t>
  </si>
  <si>
    <t>RG-T3587</t>
  </si>
  <si>
    <t>AGTECH for Climately Smart Dairy</t>
  </si>
  <si>
    <t>RG-T3640</t>
  </si>
  <si>
    <t>Fiscal Policy and Climate Change</t>
  </si>
  <si>
    <t>RG-T3649</t>
  </si>
  <si>
    <t>Strenghtening Skills and Technical Knowledge for Workers in LAC Towards a Transition to a Low Emission and Resilient Economy</t>
  </si>
  <si>
    <t>RG-T3651</t>
  </si>
  <si>
    <t>International Climate Finance in Latin America and the Caribbean</t>
  </si>
  <si>
    <t>RG-T3671</t>
  </si>
  <si>
    <t>Strengthening Governance Towards an Increased Mainstreaming of Environmental and Social Sustainability</t>
  </si>
  <si>
    <t>RG-T3701</t>
  </si>
  <si>
    <t>Addressing the Socioeconomic Consequences of CoViD-19 Through Resilient and Sustainable Green Growth Investments</t>
  </si>
  <si>
    <t>RG-T3716</t>
  </si>
  <si>
    <t>The Accelerator Fund (ACL) Communication Strategy and Positioning</t>
  </si>
  <si>
    <t>RG-T3724</t>
  </si>
  <si>
    <t>Sustainable Emerging Cities Multi Donor Trust Fund External Evaluation</t>
  </si>
  <si>
    <t>RG-T3763</t>
  </si>
  <si>
    <t>From the COVID-19 Crisis to Resilience: A Toolbox for Actors in the Water, Sanitation and Energy Sector in Latin America and the Caribbean</t>
  </si>
  <si>
    <t>SU-L1059</t>
  </si>
  <si>
    <t>Consolidating Access to Inclusive Quality Education in Suriname</t>
  </si>
  <si>
    <t>BA-L1050</t>
  </si>
  <si>
    <t>Programme to Strengthen Public Policy and Fiscal Management in Response to the Health and Economic Crisis Caused by COVID-19 in Barbados</t>
  </si>
  <si>
    <t>BL-T1131</t>
  </si>
  <si>
    <t>Skills to Access the Green Economy through TVET in Belize and the Caribbean</t>
  </si>
  <si>
    <t>BO-T1356</t>
  </si>
  <si>
    <t>Support to Change the Energy Matrix in Bolivia</t>
  </si>
  <si>
    <t>BR-T1432</t>
  </si>
  <si>
    <t>Energy Transition Program - Brazil</t>
  </si>
  <si>
    <t>BR-T1434</t>
  </si>
  <si>
    <t>Support for the Structuring of Railway Projects in Brazil</t>
  </si>
  <si>
    <t>BR-T1469</t>
  </si>
  <si>
    <t>Support BNDES in the preparation of Public-Private Partnership Projects for Sustainable Forest Management in Brazil</t>
  </si>
  <si>
    <t>CH-T1228</t>
  </si>
  <si>
    <t>Support for the Modernization of the Energy Sector of Chile with a Citizen-Based Approach</t>
  </si>
  <si>
    <t>CH-T1230</t>
  </si>
  <si>
    <t>Decontamination and Decarbonization Solutions for Chile: Geothermal Energy Applications</t>
  </si>
  <si>
    <t>CH-T1235</t>
  </si>
  <si>
    <t>Promotion for the Development of a Green Hydrogen Market in Chile</t>
  </si>
  <si>
    <t>CO-G1015</t>
  </si>
  <si>
    <t>Socio-Urban Integration of Migrants in Colombian Cities Program</t>
  </si>
  <si>
    <t>CO-G1023</t>
  </si>
  <si>
    <t>Social and Economic Entrepreneurship for the Fight Against Deforestation</t>
  </si>
  <si>
    <t>CO-L1245</t>
  </si>
  <si>
    <t>Program to Support the Modernization of the National Tax and Customs Directorate</t>
  </si>
  <si>
    <t>CO-L1254</t>
  </si>
  <si>
    <t>Productive Development and Creative Economy Support Program</t>
  </si>
  <si>
    <t>CO-L1255</t>
  </si>
  <si>
    <t>Energy Efficiency and Business Financing Program</t>
  </si>
  <si>
    <t>CO-T1538</t>
  </si>
  <si>
    <t>Consolidation of the Ecosystem of Financing in Energy Efficiency in Colombia</t>
  </si>
  <si>
    <t>CO-T1558</t>
  </si>
  <si>
    <t>Sustainable Urban Transport in Colombian Cities</t>
  </si>
  <si>
    <t>CO-T1560</t>
  </si>
  <si>
    <t>Using Information and Communication Technologies to Reduce Exposure to Air Pollution in Colombia</t>
  </si>
  <si>
    <t>CO-T1564</t>
  </si>
  <si>
    <t>Master Plan for Integral Management and Sustainable Use of the Magdalena River Basin.</t>
  </si>
  <si>
    <t>CO-T1566</t>
  </si>
  <si>
    <t>Implementation of Sustainable Mobility in Colombian Cities</t>
  </si>
  <si>
    <t>CO-T1567</t>
  </si>
  <si>
    <t>Institutions and Normative Instruments for the Fight Against Deforestation</t>
  </si>
  <si>
    <t>CO-T1568</t>
  </si>
  <si>
    <t>Training and Capacity Building for the Fight Against Deforestation</t>
  </si>
  <si>
    <t>CO-T1569</t>
  </si>
  <si>
    <t>Digital Transformation for the Fight Against Deforestation</t>
  </si>
  <si>
    <t>CO-T1572</t>
  </si>
  <si>
    <t>Support for the TCU management</t>
  </si>
  <si>
    <t>CR-L1142</t>
  </si>
  <si>
    <t>Towards a Green Economy: Support for Costa Rica’s Decarbonization Plan</t>
  </si>
  <si>
    <t>CR-T1218</t>
  </si>
  <si>
    <t>Support for policy reforms and implementation of Nature-Based and Climate-Smart Agriculture Solutions that contribute to Costa Rica's National Decarbonization Plan</t>
  </si>
  <si>
    <t>CR-T1219</t>
  </si>
  <si>
    <t>Support for the Transformation of the Energy Sector towards a Decarbonized Economy</t>
  </si>
  <si>
    <t>DR-T1204</t>
  </si>
  <si>
    <t>Institutional Strengthening within the Framework of the Program for the Sustainability and Efficiency of the Electric Sector II</t>
  </si>
  <si>
    <t>EC-L1257</t>
  </si>
  <si>
    <t>Sustainable Management of Underground Resources and Associated Infrastructure</t>
  </si>
  <si>
    <t>EC-L1265</t>
  </si>
  <si>
    <t>Support for the Transition of the Energy Matrix in Ecuador II</t>
  </si>
  <si>
    <t>EC-L1268</t>
  </si>
  <si>
    <t>Financing of Sustainable Electric Transportation in Ecuador</t>
  </si>
  <si>
    <t>EC-T1452</t>
  </si>
  <si>
    <t>Technical and Institutional Support for Electric Mobility Projects in Ecuador</t>
  </si>
  <si>
    <t>ES-L1139</t>
  </si>
  <si>
    <t>Improving Education Coverage and Quality: Birth, Growth, Learning</t>
  </si>
  <si>
    <t>ES-T1314</t>
  </si>
  <si>
    <t>Support to the Urban Mobility Strategy of the San Salvador Metropolitan Area</t>
  </si>
  <si>
    <t>ES-T1319</t>
  </si>
  <si>
    <t>Strengthening of Electricity and Renewable Energy Generation Infrastructure in El Salvador</t>
  </si>
  <si>
    <t>ES-T1324</t>
  </si>
  <si>
    <t>Towards Energy Savings Insurance (ESI) for Private Energy Efficiency Investments by Small and Medium-Sized Enterprises (SMEs)</t>
  </si>
  <si>
    <t>ES-T1326</t>
  </si>
  <si>
    <t>Knowledge Exchange in Quito and Medellin to Conceptualize the Metro System of the Metropolitan Area of ​​San Salvador</t>
  </si>
  <si>
    <t>GU-G1005</t>
  </si>
  <si>
    <t>Sustainable Forest Management Project</t>
  </si>
  <si>
    <t>GU-L1165</t>
  </si>
  <si>
    <t>GU-T1294</t>
  </si>
  <si>
    <t>Preparation of the Program for Rural Electrification Infrastructure in Guatemala</t>
  </si>
  <si>
    <t>GU-T1310</t>
  </si>
  <si>
    <t>REDD+ Strategy Support to Consolidate the Deforestation Agents Approach</t>
  </si>
  <si>
    <t>HA-T1275</t>
  </si>
  <si>
    <t>Support to the Sustainable Development of the Electricity Sector in Haiti</t>
  </si>
  <si>
    <t>HO-L1203</t>
  </si>
  <si>
    <t>Renovation of the Francisco Morazán Hydropower Plant to Facilitate the Integration of Renewable Energy</t>
  </si>
  <si>
    <t>HO-L1206</t>
  </si>
  <si>
    <t>Honduras Transportation And Freight Logistics Sector Reform Program II</t>
  </si>
  <si>
    <t>ME-T1359</t>
  </si>
  <si>
    <t>Support to the Energy Efficiency Program in Federal Government Public Buildings</t>
  </si>
  <si>
    <t>ME-T1424</t>
  </si>
  <si>
    <t>Support for the Execution of the Program for the Integral Development of the Water and Sanitation Operating Organizations II (PRODI II)</t>
  </si>
  <si>
    <t>ME-T1425</t>
  </si>
  <si>
    <t>Support to the Promotion of Actions of Energy Efficiency and Use of Renewable Energies in Mexico City</t>
  </si>
  <si>
    <t>NI-T1292</t>
  </si>
  <si>
    <t>Support for the Monitoring and Execution Activities Under the Programa Nacional de Electrificación Sostenible y Energía Renovable (PNESER) program</t>
  </si>
  <si>
    <t>PE-T1430</t>
  </si>
  <si>
    <t>Institutional Strengthening of COFIDE</t>
  </si>
  <si>
    <t>PE-T1446</t>
  </si>
  <si>
    <t>Promotion of sustainable urban transport in Peru</t>
  </si>
  <si>
    <t>PE-T1456</t>
  </si>
  <si>
    <t>Technical Assistance Fund: Program to Boost the Financing of Private Investment in the Peruvian Amazon - Opportunity to Leverage Bio-businesses</t>
  </si>
  <si>
    <t>PN-L1161</t>
  </si>
  <si>
    <t>Program to Support the Digital Transformation of the Tax Administration in Panama</t>
  </si>
  <si>
    <t>PN-T1247</t>
  </si>
  <si>
    <t>Support for the identification and execution of inclusion projects and improvement of the economic development of the transport sector in Panama</t>
  </si>
  <si>
    <t>PN-T1249</t>
  </si>
  <si>
    <t>Support for Reforms in the Water, Sanitation and Energy Sectors</t>
  </si>
  <si>
    <t>PR-L1173</t>
  </si>
  <si>
    <t>Expansion of the High Voltage Transmission System and Energy Efficiency Actions</t>
  </si>
  <si>
    <t>PR-T1285</t>
  </si>
  <si>
    <t>Supporting the Preparation and Implementation of Clean Energy Projects under PR-O0004 and PR-L1156</t>
  </si>
  <si>
    <t>RG-T3434</t>
  </si>
  <si>
    <t>Agricultural Policy, Agricultural Innovation and Climate Change Analysis In Latin America and The Caribbean</t>
  </si>
  <si>
    <t>RG-T3575</t>
  </si>
  <si>
    <t>Informing the Design of Long-Term Decarbonization Strategies</t>
  </si>
  <si>
    <t>RG-T3583</t>
  </si>
  <si>
    <t>Multipurpose Silvopastoral Systems and Family Livestock in Peru and Colombia</t>
  </si>
  <si>
    <t>RG-T3603</t>
  </si>
  <si>
    <t>Sustainable Energy Facility for the Eastern Caribbean Expanded (SEF-Expanded) TC Component</t>
  </si>
  <si>
    <t>RG-T3606</t>
  </si>
  <si>
    <t>Knowledge for Managing Local Pollution in LAC</t>
  </si>
  <si>
    <t>RG-T3612</t>
  </si>
  <si>
    <t>LAC Green Finance Program to Mobilize Private Investment in Mitigation Actions and Low-carbon and Sustainable Business Models through National Development Banks (Phase II)</t>
  </si>
  <si>
    <t>RG-T3636</t>
  </si>
  <si>
    <t>Promoting Innovation to Accelerate the Circular Economy in LAC</t>
  </si>
  <si>
    <t>RG-T3658</t>
  </si>
  <si>
    <t>Support to the Implementation of Long Term Strategies in Latin America and the Caribbean</t>
  </si>
  <si>
    <t>RG-T3777</t>
  </si>
  <si>
    <t>Promotion of the Green Hydrogen Market in LAC Countries</t>
  </si>
  <si>
    <t>TT-T1087</t>
  </si>
  <si>
    <t>Building the Regulatory Regime for the Development of Utility Scale Renewable Energy Generation</t>
  </si>
  <si>
    <t xml:space="preserve"> (2) This table (and publication) does not include disaggregated data for operations of IDB Invest and IDB Lab</t>
  </si>
  <si>
    <t>IFD</t>
  </si>
  <si>
    <t>SCL</t>
  </si>
  <si>
    <t>CCB</t>
  </si>
  <si>
    <t>VPS</t>
  </si>
  <si>
    <t>Division</t>
  </si>
  <si>
    <t>INE/INE</t>
  </si>
  <si>
    <t>CCB/CBH</t>
  </si>
  <si>
    <t>SCL/LMK</t>
  </si>
  <si>
    <t>SCL/GDI</t>
  </si>
  <si>
    <t>IDB Climate Finance 2020</t>
  </si>
  <si>
    <r>
      <t xml:space="preserve">Internal Fund </t>
    </r>
    <r>
      <rPr>
        <sz val="8"/>
        <color theme="1"/>
        <rFont val="Calibri"/>
        <family val="2"/>
        <scheme val="minor"/>
      </rPr>
      <t>(b)</t>
    </r>
  </si>
  <si>
    <r>
      <rPr>
        <i/>
        <vertAlign val="superscript"/>
        <sz val="11"/>
        <color theme="1"/>
        <rFont val="Calibri"/>
        <family val="2"/>
        <scheme val="minor"/>
      </rPr>
      <t>(b)</t>
    </r>
    <r>
      <rPr>
        <i/>
        <sz val="11"/>
        <color theme="1"/>
        <rFont val="Calibri"/>
        <family val="2"/>
        <scheme val="minor"/>
      </rPr>
      <t xml:space="preserve"> Internal funds referes to IDB ordinary capital and external funds managed by the IDB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</si>
</sst>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
    <numFmt numFmtId="165" formatCode="[$-409]d\-mmm\-yy;@"/>
    <numFmt numFmtId="166" formatCode="0.0000000"/>
    <numFmt numFmtId="167" formatCode="#,###.0,,"/>
    <numFmt numFmtId="168" formatCode="0.0%"/>
    <numFmt numFmtId="169" formatCode="##,##0.0,,"/>
    <numFmt numFmtId="170" formatCode="##,##0,,"/>
    <numFmt numFmtId="171" formatCode="##,##0.00000,,"/>
  </numFmts>
  <fonts count="53"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sz val="10"/>
      <name val="Arial"/>
      <family val="2"/>
    </font>
    <font>
      <sz val="11"/>
      <name val="Calibri"/>
      <family val="2"/>
    </font>
    <font>
      <u/>
      <sz val="11"/>
      <color theme="10"/>
      <name val="Calibri"/>
      <family val="2"/>
    </font>
    <font>
      <b/>
      <sz val="24"/>
      <color theme="0"/>
      <name val="Calibri"/>
      <family val="2"/>
      <scheme val="minor"/>
    </font>
    <font>
      <sz val="10"/>
      <color theme="1"/>
      <name val="Tahoma"/>
      <family val="2"/>
    </font>
    <font>
      <sz val="11"/>
      <name val="Calibri"/>
      <family val="2"/>
      <scheme val="minor"/>
    </font>
    <font>
      <i/>
      <sz val="10"/>
      <color theme="1"/>
      <name val="Calibri"/>
      <family val="2"/>
      <scheme val="minor"/>
    </font>
    <font>
      <sz val="10"/>
      <color theme="0" tint="-0.499984740745262"/>
      <name val="Calibri"/>
      <family val="2"/>
      <scheme val="minor"/>
    </font>
    <font>
      <b/>
      <sz val="12"/>
      <color theme="0"/>
      <name val="Calibri"/>
      <family val="2"/>
      <scheme val="minor"/>
    </font>
    <font>
      <b/>
      <sz val="12"/>
      <color theme="0"/>
      <name val="Wingdings 3"/>
      <family val="1"/>
      <charset val="2"/>
    </font>
    <font>
      <b/>
      <sz val="10"/>
      <color theme="0" tint="-0.499984740745262"/>
      <name val="Calibri"/>
      <family val="2"/>
      <scheme val="minor"/>
    </font>
    <font>
      <sz val="9"/>
      <color theme="1" tint="0.499984740745262"/>
      <name val="Calibri"/>
      <family val="2"/>
      <scheme val="minor"/>
    </font>
    <font>
      <sz val="13"/>
      <color theme="1"/>
      <name val="Calibri"/>
      <family val="2"/>
      <scheme val="minor"/>
    </font>
    <font>
      <b/>
      <sz val="18"/>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sz val="16"/>
      <color theme="0"/>
      <name val="Calibri"/>
      <family val="2"/>
      <scheme val="minor"/>
    </font>
    <font>
      <b/>
      <sz val="12"/>
      <name val="Calibri"/>
      <family val="2"/>
      <scheme val="minor"/>
    </font>
    <font>
      <sz val="14"/>
      <name val="Calibri"/>
      <family val="2"/>
    </font>
    <font>
      <sz val="14"/>
      <name val="Calibri"/>
      <family val="2"/>
      <scheme val="minor"/>
    </font>
    <font>
      <b/>
      <u/>
      <sz val="20"/>
      <name val="Calibri"/>
      <family val="2"/>
      <scheme val="minor"/>
    </font>
    <font>
      <u/>
      <sz val="10"/>
      <color theme="10"/>
      <name val="Tahoma"/>
      <family val="2"/>
    </font>
    <font>
      <sz val="14"/>
      <color rgb="FF0070C0"/>
      <name val="Calibri"/>
      <family val="2"/>
      <scheme val="minor"/>
    </font>
    <font>
      <b/>
      <i/>
      <vertAlign val="superscript"/>
      <sz val="12"/>
      <color theme="1"/>
      <name val="Calibri"/>
      <family val="2"/>
      <scheme val="minor"/>
    </font>
    <font>
      <i/>
      <sz val="11"/>
      <color theme="1"/>
      <name val="Calibri"/>
      <family val="2"/>
      <scheme val="minor"/>
    </font>
    <font>
      <i/>
      <sz val="11"/>
      <color theme="1" tint="0.14999847407452621"/>
      <name val="Calibri"/>
      <family val="2"/>
      <scheme val="minor"/>
    </font>
    <font>
      <sz val="10"/>
      <color theme="0" tint="-0.34998626667073579"/>
      <name val="Calibri"/>
      <family val="2"/>
      <scheme val="minor"/>
    </font>
    <font>
      <b/>
      <vertAlign val="superscript"/>
      <sz val="10"/>
      <color theme="1"/>
      <name val="Calibri"/>
      <family val="2"/>
      <scheme val="minor"/>
    </font>
    <font>
      <i/>
      <sz val="9"/>
      <color theme="1"/>
      <name val="Calibri"/>
      <family val="2"/>
      <scheme val="minor"/>
    </font>
    <font>
      <b/>
      <sz val="14"/>
      <color theme="0"/>
      <name val="Calibri"/>
      <family val="2"/>
      <scheme val="minor"/>
    </font>
    <font>
      <b/>
      <sz val="20"/>
      <color theme="1"/>
      <name val="Calibri"/>
      <family val="2"/>
      <scheme val="minor"/>
    </font>
    <font>
      <b/>
      <sz val="11"/>
      <color theme="0"/>
      <name val="Calibri"/>
      <family val="2"/>
      <scheme val="minor"/>
    </font>
    <font>
      <b/>
      <sz val="11"/>
      <color theme="1"/>
      <name val="Calibri"/>
      <family val="2"/>
      <scheme val="minor"/>
    </font>
    <font>
      <b/>
      <sz val="10"/>
      <color rgb="FFFF0000"/>
      <name val="Calibri"/>
      <family val="2"/>
      <scheme val="minor"/>
    </font>
    <font>
      <sz val="10"/>
      <color rgb="FFFF0000"/>
      <name val="Calibri"/>
      <family val="2"/>
      <scheme val="minor"/>
    </font>
    <font>
      <b/>
      <sz val="11"/>
      <name val="Calibri"/>
      <family val="2"/>
      <scheme val="minor"/>
    </font>
    <font>
      <b/>
      <sz val="10"/>
      <color theme="1" tint="0.14999847407452621"/>
      <name val="Calibri"/>
      <family val="2"/>
      <scheme val="minor"/>
    </font>
    <font>
      <sz val="10"/>
      <color theme="1" tint="0.14999847407452621"/>
      <name val="Calibri"/>
      <family val="2"/>
      <scheme val="minor"/>
    </font>
    <font>
      <i/>
      <vertAlign val="superscript"/>
      <sz val="11"/>
      <color theme="1" tint="0.14996795556505021"/>
      <name val="Calibri"/>
      <family val="2"/>
      <scheme val="minor"/>
    </font>
    <font>
      <b/>
      <vertAlign val="superscript"/>
      <sz val="14"/>
      <color theme="0"/>
      <name val="Calibri"/>
      <family val="2"/>
      <scheme val="minor"/>
    </font>
    <font>
      <sz val="8"/>
      <color theme="1"/>
      <name val="Calibri"/>
      <family val="2"/>
      <scheme val="minor"/>
    </font>
    <font>
      <i/>
      <vertAlign val="superscript"/>
      <sz val="11"/>
      <color theme="1"/>
      <name val="Calibri"/>
      <family val="2"/>
      <scheme val="minor"/>
    </font>
  </fonts>
  <fills count="10">
    <fill>
      <patternFill patternType="none"/>
    </fill>
    <fill>
      <patternFill patternType="gray125"/>
    </fill>
    <fill>
      <patternFill patternType="solid">
        <fgColor theme="9"/>
        <bgColor indexed="64"/>
      </patternFill>
    </fill>
    <fill>
      <patternFill patternType="solid">
        <fgColor theme="8" tint="-0.499984740745262"/>
        <bgColor indexed="64"/>
      </patternFill>
    </fill>
    <fill>
      <patternFill patternType="solid">
        <fgColor theme="0"/>
        <bgColor indexed="64"/>
      </patternFill>
    </fill>
    <fill>
      <patternFill patternType="solid">
        <fgColor rgb="FFF5F9FD"/>
        <bgColor indexed="64"/>
      </patternFill>
    </fill>
    <fill>
      <patternFill patternType="solid">
        <fgColor rgb="FFE9F2FB"/>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5" tint="0.79998168889431442"/>
        <bgColor indexed="64"/>
      </patternFill>
    </fill>
  </fills>
  <borders count="11">
    <border>
      <left/>
      <right/>
      <top/>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top/>
      <bottom style="thin">
        <color theme="0" tint="-0.34998626667073579"/>
      </bottom>
      <diagonal/>
    </border>
    <border>
      <left/>
      <right/>
      <top/>
      <bottom style="thin">
        <color theme="0" tint="-0.34998626667073579"/>
      </bottom>
      <diagonal/>
    </border>
  </borders>
  <cellStyleXfs count="14">
    <xf numFmtId="0" fontId="0" fillId="0" borderId="0"/>
    <xf numFmtId="0" fontId="9" fillId="0" borderId="0"/>
    <xf numFmtId="43" fontId="9" fillId="0" borderId="0" applyFont="0" applyFill="0" applyBorder="0" applyAlignment="0" applyProtection="0"/>
    <xf numFmtId="0" fontId="6" fillId="0" borderId="0"/>
    <xf numFmtId="0" fontId="10" fillId="0" borderId="0">
      <alignment vertical="top"/>
    </xf>
    <xf numFmtId="0" fontId="11" fillId="0" borderId="0"/>
    <xf numFmtId="0" fontId="5" fillId="0" borderId="0"/>
    <xf numFmtId="0" fontId="12" fillId="0" borderId="0" applyNumberFormat="0" applyFill="0" applyBorder="0" applyAlignment="0" applyProtection="0">
      <alignment vertical="top"/>
      <protection locked="0"/>
    </xf>
    <xf numFmtId="9" fontId="14" fillId="0" borderId="0" applyFont="0" applyFill="0" applyBorder="0" applyAlignment="0" applyProtection="0"/>
    <xf numFmtId="0" fontId="10" fillId="0" borderId="0">
      <alignment vertical="top"/>
    </xf>
    <xf numFmtId="9" fontId="9" fillId="0" borderId="0" applyFont="0" applyFill="0" applyBorder="0" applyAlignment="0" applyProtection="0"/>
    <xf numFmtId="0" fontId="32" fillId="0" borderId="0" applyNumberFormat="0" applyFill="0" applyBorder="0" applyAlignment="0" applyProtection="0"/>
    <xf numFmtId="0" fontId="3" fillId="0" borderId="0"/>
    <xf numFmtId="0" fontId="1" fillId="0" borderId="0"/>
  </cellStyleXfs>
  <cellXfs count="114">
    <xf numFmtId="0" fontId="0" fillId="0" borderId="0" xfId="0"/>
    <xf numFmtId="0" fontId="7" fillId="0" borderId="0" xfId="0" applyFont="1" applyAlignment="1">
      <alignment horizontal="center" vertical="center" wrapText="1"/>
    </xf>
    <xf numFmtId="165" fontId="8" fillId="0" borderId="0" xfId="0" applyNumberFormat="1" applyFont="1" applyAlignment="1">
      <alignment horizontal="center" vertical="center"/>
    </xf>
    <xf numFmtId="10"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0" fontId="11" fillId="4" borderId="0" xfId="5" applyFill="1"/>
    <xf numFmtId="0" fontId="8" fillId="0" borderId="0" xfId="0" applyFont="1" applyAlignment="1">
      <alignment vertical="center"/>
    </xf>
    <xf numFmtId="0" fontId="8" fillId="0" borderId="0" xfId="0" applyFont="1" applyAlignment="1">
      <alignment horizontal="center" vertical="center"/>
    </xf>
    <xf numFmtId="164" fontId="8" fillId="0" borderId="0" xfId="0" applyNumberFormat="1" applyFont="1" applyAlignment="1">
      <alignment horizontal="center" vertical="center"/>
    </xf>
    <xf numFmtId="3" fontId="8" fillId="0" borderId="0" xfId="0" applyNumberFormat="1" applyFont="1" applyAlignment="1">
      <alignment horizontal="center" vertical="center"/>
    </xf>
    <xf numFmtId="3" fontId="8" fillId="0" borderId="0" xfId="0" applyNumberFormat="1" applyFont="1" applyAlignment="1">
      <alignment horizontal="left" vertical="center"/>
    </xf>
    <xf numFmtId="10" fontId="8" fillId="0" borderId="0" xfId="0" applyNumberFormat="1" applyFont="1" applyAlignment="1">
      <alignment horizontal="center" vertical="center"/>
    </xf>
    <xf numFmtId="0" fontId="8" fillId="0" borderId="0" xfId="0" applyFont="1" applyAlignment="1">
      <alignment horizontal="left" vertical="center"/>
    </xf>
    <xf numFmtId="166" fontId="8" fillId="0" borderId="0" xfId="0" applyNumberFormat="1"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16" fillId="0" borderId="0" xfId="0" applyFont="1" applyAlignment="1">
      <alignment vertical="center"/>
    </xf>
    <xf numFmtId="0" fontId="8" fillId="0" borderId="0" xfId="0" applyFont="1"/>
    <xf numFmtId="0" fontId="17" fillId="0" borderId="0" xfId="0" applyFont="1" applyAlignment="1">
      <alignment horizontal="center" vertical="center"/>
    </xf>
    <xf numFmtId="0" fontId="17" fillId="0" borderId="0" xfId="0" applyFont="1" applyAlignment="1">
      <alignment horizontal="center" vertical="center" wrapText="1"/>
    </xf>
    <xf numFmtId="9" fontId="17" fillId="0" borderId="0" xfId="8" applyFont="1" applyAlignment="1">
      <alignment horizontal="center" vertical="center"/>
    </xf>
    <xf numFmtId="10" fontId="17" fillId="0" borderId="0" xfId="8" applyNumberFormat="1" applyFont="1" applyAlignment="1">
      <alignment horizontal="center" vertical="center"/>
    </xf>
    <xf numFmtId="0" fontId="9" fillId="0" borderId="0" xfId="0" applyFont="1" applyAlignment="1">
      <alignment vertical="center"/>
    </xf>
    <xf numFmtId="0" fontId="17" fillId="0" borderId="0" xfId="0" applyFont="1" applyAlignment="1">
      <alignment vertical="center" wrapText="1"/>
    </xf>
    <xf numFmtId="0" fontId="17" fillId="0" borderId="0" xfId="0" applyFont="1" applyAlignment="1">
      <alignment vertical="center"/>
    </xf>
    <xf numFmtId="0" fontId="4" fillId="0" borderId="0" xfId="0" applyFont="1" applyAlignment="1">
      <alignment horizontal="left" vertical="center" indent="1"/>
    </xf>
    <xf numFmtId="167" fontId="15" fillId="0" borderId="0" xfId="9" applyNumberFormat="1" applyFont="1" applyAlignment="1">
      <alignment horizontal="center" vertical="center"/>
    </xf>
    <xf numFmtId="0" fontId="22" fillId="0" borderId="0" xfId="0" applyFont="1" applyAlignment="1">
      <alignment vertical="center"/>
    </xf>
    <xf numFmtId="0" fontId="19" fillId="8" borderId="0" xfId="0" applyFont="1" applyFill="1" applyAlignment="1">
      <alignment vertical="center"/>
    </xf>
    <xf numFmtId="0" fontId="18" fillId="8" borderId="0" xfId="0" applyFont="1" applyFill="1" applyAlignment="1">
      <alignment vertical="center"/>
    </xf>
    <xf numFmtId="0" fontId="21" fillId="8" borderId="0" xfId="0" applyFont="1" applyFill="1" applyAlignment="1">
      <alignment horizontal="center" vertical="center"/>
    </xf>
    <xf numFmtId="0" fontId="25" fillId="0" borderId="2" xfId="0" applyFont="1" applyBorder="1" applyAlignment="1">
      <alignment horizontal="center" vertical="center" wrapText="1"/>
    </xf>
    <xf numFmtId="0" fontId="9" fillId="0" borderId="2" xfId="0" applyFont="1" applyBorder="1" applyAlignment="1">
      <alignment horizontal="center" vertical="center"/>
    </xf>
    <xf numFmtId="167" fontId="26" fillId="0" borderId="2" xfId="9" applyNumberFormat="1" applyFont="1" applyBorder="1" applyAlignment="1">
      <alignment horizontal="center" vertical="center"/>
    </xf>
    <xf numFmtId="10" fontId="9" fillId="0" borderId="2" xfId="8" applyNumberFormat="1" applyFont="1" applyBorder="1" applyAlignment="1">
      <alignment horizontal="center" vertical="center"/>
    </xf>
    <xf numFmtId="167" fontId="24" fillId="6" borderId="2" xfId="9" applyNumberFormat="1" applyFont="1" applyFill="1" applyBorder="1" applyAlignment="1">
      <alignment horizontal="center" vertical="center"/>
    </xf>
    <xf numFmtId="10" fontId="24" fillId="6" borderId="2" xfId="8" applyNumberFormat="1" applyFont="1" applyFill="1" applyBorder="1" applyAlignment="1">
      <alignment horizontal="center" vertical="center"/>
    </xf>
    <xf numFmtId="0" fontId="28" fillId="4" borderId="2" xfId="0" applyFont="1" applyFill="1" applyBorder="1" applyAlignment="1">
      <alignment horizontal="center" vertical="center" wrapText="1"/>
    </xf>
    <xf numFmtId="0" fontId="11" fillId="4" borderId="0" xfId="5" applyFill="1" applyAlignment="1">
      <alignment vertical="top" wrapText="1"/>
    </xf>
    <xf numFmtId="0" fontId="11" fillId="4" borderId="0" xfId="5" applyFill="1" applyAlignment="1">
      <alignment horizontal="center"/>
    </xf>
    <xf numFmtId="0" fontId="29" fillId="4" borderId="0" xfId="5" applyFont="1" applyFill="1"/>
    <xf numFmtId="0" fontId="30" fillId="4" borderId="0" xfId="5" applyFont="1" applyFill="1" applyAlignment="1">
      <alignment horizontal="left" indent="1"/>
    </xf>
    <xf numFmtId="0" fontId="31" fillId="4" borderId="0" xfId="5" applyFont="1" applyFill="1" applyAlignment="1">
      <alignment horizontal="center" vertical="center"/>
    </xf>
    <xf numFmtId="0" fontId="33" fillId="4" borderId="0" xfId="11" applyFont="1" applyFill="1" applyAlignment="1">
      <alignment horizontal="left" indent="1"/>
    </xf>
    <xf numFmtId="0" fontId="33" fillId="4" borderId="0" xfId="5" applyFont="1" applyFill="1" applyAlignment="1">
      <alignment horizontal="left" indent="1"/>
    </xf>
    <xf numFmtId="0" fontId="33" fillId="4" borderId="0" xfId="5" applyFont="1" applyFill="1" applyAlignment="1">
      <alignment horizontal="left" vertical="top" wrapText="1" indent="1"/>
    </xf>
    <xf numFmtId="0" fontId="33" fillId="4" borderId="0" xfId="5" applyFont="1" applyFill="1"/>
    <xf numFmtId="169" fontId="26" fillId="0" borderId="2" xfId="9" applyNumberFormat="1" applyFont="1" applyBorder="1" applyAlignment="1">
      <alignment horizontal="center" vertical="center"/>
    </xf>
    <xf numFmtId="170" fontId="26" fillId="0" borderId="2" xfId="9" applyNumberFormat="1" applyFont="1" applyBorder="1" applyAlignment="1">
      <alignment horizontal="center" vertical="center"/>
    </xf>
    <xf numFmtId="0" fontId="37" fillId="0" borderId="0" xfId="0" applyFont="1" applyAlignment="1">
      <alignment vertical="center"/>
    </xf>
    <xf numFmtId="0" fontId="39" fillId="0" borderId="0" xfId="0" applyFont="1" applyAlignment="1">
      <alignment horizontal="left" vertical="center"/>
    </xf>
    <xf numFmtId="0" fontId="40" fillId="8" borderId="0" xfId="0" applyFont="1" applyFill="1" applyAlignment="1">
      <alignment horizontal="center" vertical="center"/>
    </xf>
    <xf numFmtId="0" fontId="44" fillId="0" borderId="0" xfId="0" applyFont="1" applyAlignment="1">
      <alignment horizontal="center" vertical="center"/>
    </xf>
    <xf numFmtId="3" fontId="44" fillId="0" borderId="0" xfId="0" applyNumberFormat="1" applyFont="1" applyAlignment="1">
      <alignment horizontal="center" vertical="center"/>
    </xf>
    <xf numFmtId="0" fontId="42" fillId="3" borderId="2" xfId="0" applyFont="1" applyFill="1" applyBorder="1" applyAlignment="1">
      <alignment horizontal="center" vertical="center" wrapText="1"/>
    </xf>
    <xf numFmtId="0" fontId="3" fillId="0" borderId="2" xfId="0" applyFont="1" applyBorder="1" applyAlignment="1">
      <alignment horizontal="center" vertical="center"/>
    </xf>
    <xf numFmtId="169" fontId="15" fillId="0" borderId="2" xfId="9" applyNumberFormat="1" applyFont="1" applyBorder="1" applyAlignment="1">
      <alignment horizontal="center" vertical="center"/>
    </xf>
    <xf numFmtId="10" fontId="3" fillId="0" borderId="2" xfId="8" applyNumberFormat="1" applyFont="1" applyBorder="1" applyAlignment="1">
      <alignment horizontal="center" vertical="center"/>
    </xf>
    <xf numFmtId="0" fontId="3" fillId="0" borderId="2" xfId="0" applyFont="1" applyBorder="1" applyAlignment="1">
      <alignment horizontal="left" vertical="center" indent="1"/>
    </xf>
    <xf numFmtId="0" fontId="3" fillId="0" borderId="0" xfId="0" applyFont="1" applyAlignment="1">
      <alignment vertical="center"/>
    </xf>
    <xf numFmtId="0" fontId="3" fillId="0" borderId="2" xfId="0" applyFont="1" applyBorder="1" applyAlignment="1">
      <alignment horizontal="left" vertical="center" wrapText="1" indent="1"/>
    </xf>
    <xf numFmtId="167" fontId="37" fillId="0" borderId="0" xfId="9" applyNumberFormat="1" applyFont="1" applyAlignment="1">
      <alignment horizontal="center" vertical="center"/>
    </xf>
    <xf numFmtId="0" fontId="42" fillId="3" borderId="7" xfId="0" applyFont="1" applyFill="1" applyBorder="1" applyAlignment="1">
      <alignment horizontal="center" vertical="center"/>
    </xf>
    <xf numFmtId="0" fontId="42" fillId="3" borderId="7" xfId="0" applyFont="1" applyFill="1" applyBorder="1" applyAlignment="1">
      <alignment horizontal="center" vertical="center" wrapText="1"/>
    </xf>
    <xf numFmtId="0" fontId="3" fillId="0" borderId="6" xfId="0" applyFont="1" applyBorder="1" applyAlignment="1">
      <alignment horizontal="left" vertical="center" indent="1"/>
    </xf>
    <xf numFmtId="0" fontId="3" fillId="0" borderId="5" xfId="0" applyFont="1" applyBorder="1" applyAlignment="1">
      <alignment horizontal="left" vertical="center" indent="1"/>
    </xf>
    <xf numFmtId="0" fontId="43" fillId="5" borderId="7" xfId="0" applyFont="1" applyFill="1" applyBorder="1" applyAlignment="1">
      <alignment horizontal="center" vertical="center"/>
    </xf>
    <xf numFmtId="169" fontId="46" fillId="5" borderId="2" xfId="9" applyNumberFormat="1" applyFont="1" applyFill="1" applyBorder="1" applyAlignment="1">
      <alignment horizontal="center" vertical="center"/>
    </xf>
    <xf numFmtId="0" fontId="47" fillId="0" borderId="8" xfId="0" applyFont="1" applyBorder="1" applyAlignment="1">
      <alignment horizontal="center" vertical="center"/>
    </xf>
    <xf numFmtId="0" fontId="48" fillId="0" borderId="8" xfId="0" applyFont="1" applyBorder="1" applyAlignment="1">
      <alignment horizontal="center" vertical="center"/>
    </xf>
    <xf numFmtId="3" fontId="48" fillId="0" borderId="8" xfId="0" applyNumberFormat="1" applyFont="1" applyBorder="1" applyAlignment="1">
      <alignment horizontal="center" vertical="center"/>
    </xf>
    <xf numFmtId="0" fontId="48" fillId="0" borderId="0" xfId="0" applyFont="1" applyAlignment="1">
      <alignment horizontal="center" vertical="center"/>
    </xf>
    <xf numFmtId="0" fontId="47" fillId="9" borderId="0" xfId="0" applyFont="1" applyFill="1" applyAlignment="1">
      <alignment horizontal="center" vertical="center"/>
    </xf>
    <xf numFmtId="3" fontId="47" fillId="9" borderId="0" xfId="0" applyNumberFormat="1" applyFont="1" applyFill="1" applyAlignment="1">
      <alignment horizontal="center" vertical="center"/>
    </xf>
    <xf numFmtId="0" fontId="47" fillId="0" borderId="0" xfId="0" applyFont="1" applyAlignment="1">
      <alignment horizontal="center" vertical="center" wrapText="1"/>
    </xf>
    <xf numFmtId="3" fontId="48" fillId="0" borderId="0" xfId="0" applyNumberFormat="1" applyFont="1" applyAlignment="1">
      <alignment horizontal="center" vertical="center"/>
    </xf>
    <xf numFmtId="167" fontId="48" fillId="0" borderId="8" xfId="9" applyNumberFormat="1" applyFont="1" applyBorder="1" applyAlignment="1">
      <alignment horizontal="center" vertical="center"/>
    </xf>
    <xf numFmtId="168" fontId="48" fillId="0" borderId="8" xfId="8" applyNumberFormat="1" applyFont="1" applyBorder="1" applyAlignment="1">
      <alignment horizontal="center" vertical="center"/>
    </xf>
    <xf numFmtId="0" fontId="2" fillId="0" borderId="2" xfId="0" applyFont="1" applyBorder="1" applyAlignment="1">
      <alignment horizontal="left" vertical="center" wrapText="1" indent="1"/>
    </xf>
    <xf numFmtId="168" fontId="48" fillId="0" borderId="0" xfId="8" applyNumberFormat="1" applyFont="1" applyAlignment="1">
      <alignment horizontal="center" vertical="center"/>
    </xf>
    <xf numFmtId="0" fontId="45" fillId="0" borderId="0" xfId="0" applyFont="1" applyAlignment="1">
      <alignment horizontal="center" vertical="center"/>
    </xf>
    <xf numFmtId="3" fontId="45" fillId="0" borderId="0" xfId="0" applyNumberFormat="1" applyFont="1" applyAlignment="1">
      <alignment horizontal="center" vertical="center"/>
    </xf>
    <xf numFmtId="10" fontId="48" fillId="0" borderId="8" xfId="8" applyNumberFormat="1" applyFont="1" applyBorder="1" applyAlignment="1">
      <alignment horizontal="center" vertical="center"/>
    </xf>
    <xf numFmtId="0" fontId="1" fillId="0" borderId="2" xfId="0" applyFont="1" applyBorder="1" applyAlignment="1">
      <alignment horizontal="left" vertical="center" wrapText="1" indent="1"/>
    </xf>
    <xf numFmtId="169" fontId="4" fillId="0" borderId="0" xfId="0" applyNumberFormat="1" applyFont="1" applyAlignment="1">
      <alignment vertical="center"/>
    </xf>
    <xf numFmtId="171" fontId="4" fillId="0" borderId="0" xfId="0" applyNumberFormat="1" applyFont="1" applyAlignment="1">
      <alignment vertical="center"/>
    </xf>
    <xf numFmtId="0" fontId="1" fillId="0" borderId="0" xfId="0" applyFont="1" applyAlignment="1">
      <alignment vertical="center"/>
    </xf>
    <xf numFmtId="0" fontId="1" fillId="0" borderId="2" xfId="0" applyFont="1" applyBorder="1" applyAlignment="1">
      <alignment horizontal="center" vertical="center"/>
    </xf>
    <xf numFmtId="0" fontId="24" fillId="6" borderId="2" xfId="0" applyFont="1" applyFill="1" applyBorder="1" applyAlignment="1">
      <alignment horizontal="center" vertical="center"/>
    </xf>
    <xf numFmtId="0" fontId="28" fillId="4" borderId="2" xfId="0" applyFont="1" applyFill="1" applyBorder="1" applyAlignment="1">
      <alignment horizontal="center" vertical="center" wrapText="1"/>
    </xf>
    <xf numFmtId="0" fontId="4" fillId="0" borderId="0" xfId="0" applyFont="1" applyBorder="1" applyAlignment="1">
      <alignment vertical="center"/>
    </xf>
    <xf numFmtId="0" fontId="37" fillId="0" borderId="0" xfId="0" applyFont="1" applyAlignment="1">
      <alignment horizontal="center" vertical="center"/>
    </xf>
    <xf numFmtId="0" fontId="47" fillId="0" borderId="8" xfId="0" applyFont="1" applyBorder="1" applyAlignment="1">
      <alignment horizontal="center" vertical="center" wrapText="1"/>
    </xf>
    <xf numFmtId="3" fontId="37" fillId="0" borderId="0" xfId="0" applyNumberFormat="1" applyFont="1" applyAlignment="1">
      <alignment vertical="center"/>
    </xf>
    <xf numFmtId="0" fontId="39" fillId="0" borderId="0" xfId="0" applyFont="1" applyAlignment="1"/>
    <xf numFmtId="3" fontId="7" fillId="2" borderId="0" xfId="0" applyNumberFormat="1" applyFont="1" applyFill="1" applyAlignment="1">
      <alignment horizontal="center" vertical="center" wrapText="1"/>
    </xf>
    <xf numFmtId="0" fontId="13" fillId="3" borderId="1" xfId="5" applyFont="1" applyFill="1" applyBorder="1" applyAlignment="1">
      <alignment horizontal="center" vertical="center" wrapText="1"/>
    </xf>
    <xf numFmtId="0" fontId="13" fillId="3" borderId="0" xfId="5" applyFont="1" applyFill="1" applyAlignment="1">
      <alignment horizontal="center" vertical="center" wrapText="1"/>
    </xf>
    <xf numFmtId="0" fontId="23" fillId="7" borderId="0" xfId="0" applyFont="1" applyFill="1" applyAlignment="1">
      <alignment horizontal="left" vertical="center" wrapText="1" indent="2"/>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4" fillId="6" borderId="2" xfId="0" applyFont="1" applyFill="1" applyBorder="1" applyAlignment="1">
      <alignment horizontal="center" vertical="center"/>
    </xf>
    <xf numFmtId="0" fontId="28" fillId="4" borderId="2" xfId="0" applyFont="1" applyFill="1" applyBorder="1" applyAlignment="1">
      <alignment horizontal="center" vertical="center" wrapText="1"/>
    </xf>
    <xf numFmtId="0" fontId="41" fillId="7" borderId="0" xfId="0" applyFont="1" applyFill="1" applyAlignment="1">
      <alignment horizontal="center" vertical="center" wrapText="1"/>
    </xf>
    <xf numFmtId="0" fontId="35" fillId="0" borderId="0" xfId="0" applyFont="1" applyBorder="1" applyAlignment="1">
      <alignment horizontal="left" vertical="center" wrapText="1" indent="1"/>
    </xf>
    <xf numFmtId="0" fontId="27" fillId="3" borderId="9"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36" fillId="0" borderId="0" xfId="0" applyFont="1" applyBorder="1" applyAlignment="1">
      <alignment horizontal="left" vertical="center" wrapText="1" indent="1"/>
    </xf>
    <xf numFmtId="0" fontId="27" fillId="3" borderId="2" xfId="0" applyFont="1" applyFill="1" applyBorder="1" applyAlignment="1">
      <alignment horizontal="center" vertical="center"/>
    </xf>
    <xf numFmtId="0" fontId="24" fillId="0" borderId="2" xfId="0" applyFont="1" applyBorder="1" applyAlignment="1">
      <alignment horizontal="center" vertical="center" wrapText="1"/>
    </xf>
    <xf numFmtId="0" fontId="41" fillId="7" borderId="0" xfId="0" applyFont="1" applyFill="1" applyAlignment="1">
      <alignment horizontal="left" vertical="center" wrapText="1" indent="2"/>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xf>
    <xf numFmtId="0" fontId="20" fillId="0" borderId="0" xfId="0" applyFont="1" applyAlignment="1">
      <alignment horizontal="center" vertical="center" wrapText="1"/>
    </xf>
  </cellXfs>
  <cellStyles count="14">
    <cellStyle name="Comma 2" xfId="2" xr:uid="{F3141D2E-A66C-4317-972E-8622DC172A0B}"/>
    <cellStyle name="Hyperlink" xfId="11" builtinId="8"/>
    <cellStyle name="Hyperlink 2" xfId="7" xr:uid="{378C740F-7010-4622-97A3-AF6539F0978F}"/>
    <cellStyle name="Normal" xfId="0" builtinId="0"/>
    <cellStyle name="Normal 14" xfId="9" xr:uid="{65A23E24-CEAF-4FAC-A990-A9C9FC4F5286}"/>
    <cellStyle name="Normal 15" xfId="12" xr:uid="{C52391A2-E2D5-4EC6-A2D7-551F5591B8FF}"/>
    <cellStyle name="Normal 2" xfId="5" xr:uid="{1F83F186-A64F-4F56-8B45-9338BFF0C164}"/>
    <cellStyle name="Normal 22" xfId="13" xr:uid="{BCD03831-FF9A-4107-939F-1ACF582689DE}"/>
    <cellStyle name="Normal 3" xfId="4" xr:uid="{B0996081-3B6B-48FD-BE91-C41945983E47}"/>
    <cellStyle name="Normal 4" xfId="6" xr:uid="{100D4051-45CE-4DF9-9499-ABC8C04276BB}"/>
    <cellStyle name="Normal 5" xfId="3" xr:uid="{4224AE8A-48B4-457D-8C50-ED5F0D53D982}"/>
    <cellStyle name="Normal 7" xfId="1" xr:uid="{3422F96E-DAA7-4675-BAA0-CD296511C06D}"/>
    <cellStyle name="Percent" xfId="8" builtinId="5"/>
    <cellStyle name="Percent 4" xfId="10" xr:uid="{C5C10FB0-51F1-4A61-B22C-2483BCD52744}"/>
  </cellStyles>
  <dxfs count="44">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numFmt numFmtId="3" formatCode="#,##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center"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strike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5F9FD"/>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externalLink" Target="externalLinks/externalLink2.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08576662292216"/>
          <c:y val="8.2007183312612239E-2"/>
          <c:w val="0.3768114096032113"/>
          <c:h val="0.84286762674402527"/>
        </c:manualLayout>
      </c:layout>
      <c:pieChart>
        <c:varyColors val="1"/>
        <c:ser>
          <c:idx val="0"/>
          <c:order val="0"/>
          <c:dPt>
            <c:idx val="0"/>
            <c:bubble3D val="0"/>
            <c:spPr>
              <a:solidFill>
                <a:schemeClr val="accent1"/>
              </a:solidFill>
              <a:ln w="19050">
                <a:solidFill>
                  <a:schemeClr val="bg1"/>
                </a:solidFill>
              </a:ln>
              <a:effectLst/>
            </c:spPr>
            <c:extLst>
              <c:ext xmlns:c16="http://schemas.microsoft.com/office/drawing/2014/chart" uri="{C3380CC4-5D6E-409C-BE32-E72D297353CC}">
                <c16:uniqueId val="{00000002-E006-4FFD-807A-84DC452357EF}"/>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E006-4FFD-807A-84DC452357E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1-E006-4FFD-807A-84DC452357EF}"/>
              </c:ext>
            </c:extLst>
          </c:dPt>
          <c:dLbls>
            <c:dLbl>
              <c:idx val="0"/>
              <c:layout>
                <c:manualLayout>
                  <c:x val="-0.13179870412943737"/>
                  <c:y val="-4.204420120509702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06-4FFD-807A-84DC452357EF}"/>
                </c:ext>
              </c:extLst>
            </c:dLbl>
            <c:dLbl>
              <c:idx val="1"/>
              <c:layout>
                <c:manualLayout>
                  <c:x val="0.10304207867232597"/>
                  <c:y val="-8.87581219624305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06-4FFD-807A-84DC452357EF}"/>
                </c:ext>
              </c:extLst>
            </c:dLbl>
            <c:dLbl>
              <c:idx val="2"/>
              <c:layout>
                <c:manualLayout>
                  <c:x val="3.9993172281238588E-2"/>
                  <c:y val="0.1328536788156731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06-4FFD-807A-84DC452357E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Mitigation Finance</c:v>
              </c:pt>
              <c:pt idx="1">
                <c:v> Adaptation Finance</c:v>
              </c:pt>
              <c:pt idx="2">
                <c:v> Dual Finance</c:v>
              </c:pt>
            </c:strLit>
          </c:cat>
          <c:val>
            <c:numRef>
              <c:f>Overview!$F$20:$H$20</c:f>
              <c:numCache>
                <c:formatCode>#,###.0,,</c:formatCode>
                <c:ptCount val="3"/>
                <c:pt idx="0">
                  <c:v>1093609408.9000001</c:v>
                </c:pt>
                <c:pt idx="1">
                  <c:v>713816723.49054694</c:v>
                </c:pt>
                <c:pt idx="2">
                  <c:v>160030284</c:v>
                </c:pt>
              </c:numCache>
            </c:numRef>
          </c:val>
          <c:extLst>
            <c:ext xmlns:c16="http://schemas.microsoft.com/office/drawing/2014/chart" uri="{C3380CC4-5D6E-409C-BE32-E72D297353CC}">
              <c16:uniqueId val="{00000000-E006-4FFD-807A-84DC452357EF}"/>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6918545108332042"/>
          <c:y val="0.21079050973891425"/>
          <c:w val="0.29843420307755647"/>
          <c:h val="0.6124495255400767"/>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ysClr val="windowText" lastClr="000000"/>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93905357418558E-2"/>
          <c:y val="9.0573624938108291E-2"/>
          <c:w val="0.53014909000350541"/>
          <c:h val="0.8567371655558742"/>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67A8-4401-A966-B692C0A3DACD}"/>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67A8-4401-A966-B692C0A3DACD}"/>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67A8-4401-A966-B692C0A3DACD}"/>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67A8-4401-A966-B692C0A3DACD}"/>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67A8-4401-A966-B692C0A3DACD}"/>
              </c:ext>
            </c:extLst>
          </c:dPt>
          <c:dLbls>
            <c:dLbl>
              <c:idx val="3"/>
              <c:layout>
                <c:manualLayout>
                  <c:x val="-5.3571428571428568E-2"/>
                  <c:y val="-0.1215278110038853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7A8-4401-A966-B692C0A3DACD}"/>
                </c:ext>
              </c:extLst>
            </c:dLbl>
            <c:dLbl>
              <c:idx val="4"/>
              <c:layout>
                <c:manualLayout>
                  <c:x val="6.1507936507936505E-2"/>
                  <c:y val="-0.11458336466080617"/>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A8-4401-A966-B692C0A3DACD}"/>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Category'!$E$6:$E$10</c:f>
              <c:strCache>
                <c:ptCount val="5"/>
                <c:pt idx="0">
                  <c:v>Institutional capacity support or technical assistance</c:v>
                </c:pt>
                <c:pt idx="1">
                  <c:v>Energy transport and other built environment infrastructure</c:v>
                </c:pt>
                <c:pt idx="2">
                  <c:v>Water and wastewater systems</c:v>
                </c:pt>
                <c:pt idx="3">
                  <c:v>Other sectors</c:v>
                </c:pt>
                <c:pt idx="4">
                  <c:v>Agricultural and ecological resources</c:v>
                </c:pt>
              </c:strCache>
            </c:strRef>
          </c:cat>
          <c:val>
            <c:numRef>
              <c:f>'By Category'!$F$6:$F$10</c:f>
              <c:numCache>
                <c:formatCode>##,##0.0,,</c:formatCode>
                <c:ptCount val="5"/>
                <c:pt idx="0">
                  <c:v>559935557</c:v>
                </c:pt>
                <c:pt idx="1">
                  <c:v>77255742.639999986</c:v>
                </c:pt>
                <c:pt idx="2">
                  <c:v>72637763.050547004</c:v>
                </c:pt>
                <c:pt idx="3">
                  <c:v>2265000</c:v>
                </c:pt>
                <c:pt idx="4">
                  <c:v>1400000</c:v>
                </c:pt>
              </c:numCache>
            </c:numRef>
          </c:val>
          <c:extLst>
            <c:ext xmlns:c16="http://schemas.microsoft.com/office/drawing/2014/chart" uri="{C3380CC4-5D6E-409C-BE32-E72D297353CC}">
              <c16:uniqueId val="{0000000C-67A8-4401-A966-B692C0A3DACD}"/>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59218527737061299"/>
          <c:y val="7.6501551974396315E-2"/>
          <c:w val="0.3936640732408449"/>
          <c:h val="0.85803337107211586"/>
        </c:manualLayout>
      </c:layout>
      <c:overlay val="0"/>
      <c:spPr>
        <a:noFill/>
        <a:ln>
          <a:noFill/>
        </a:ln>
        <a:effectLst/>
      </c:spPr>
      <c:txPr>
        <a:bodyPr rot="0" spcFirstLastPara="1" vertOverflow="ellipsis" vert="horz" wrap="square" anchor="ctr" anchorCtr="1"/>
        <a:lstStyle/>
        <a:p>
          <a:pPr rtl="0">
            <a:defRPr sz="1300" b="0" i="0" u="none" strike="noStrike" kern="1200" baseline="0">
              <a:solidFill>
                <a:sysClr val="windowText" lastClr="000000"/>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83657135035311E-4"/>
          <c:y val="3.9570734538438651E-2"/>
          <c:w val="0.99352512034385632"/>
          <c:h val="0.9469359224290862"/>
        </c:manualLayout>
      </c:layout>
      <c:ofPieChart>
        <c:ofPieType val="bar"/>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77A2-4BDE-8E50-56EE8FF756DD}"/>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77A2-4BDE-8E50-56EE8FF756DD}"/>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1-77A2-4BDE-8E50-56EE8FF756DD}"/>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5-77A2-4BDE-8E50-56EE8FF756DD}"/>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6-77A2-4BDE-8E50-56EE8FF756DD}"/>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7-77A2-4BDE-8E50-56EE8FF756DD}"/>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8-77A2-4BDE-8E50-56EE8FF756DD}"/>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4-77A2-4BDE-8E50-56EE8FF756DD}"/>
              </c:ext>
            </c:extLst>
          </c:dPt>
          <c:dLbls>
            <c:dLbl>
              <c:idx val="0"/>
              <c:layout>
                <c:manualLayout>
                  <c:x val="-9.4804099633729794E-2"/>
                  <c:y val="-0.2133401109682492"/>
                </c:manualLayout>
              </c:layout>
              <c:tx>
                <c:rich>
                  <a:bodyPr/>
                  <a:lstStyle/>
                  <a:p>
                    <a:fld id="{FE765D69-0D1D-4414-AF4D-96FE77D02662}" type="CATEGORYNAME">
                      <a:rPr lang="en-US" sz="1500">
                        <a:solidFill>
                          <a:schemeClr val="bg1"/>
                        </a:solidFill>
                      </a:rPr>
                      <a:pPr/>
                      <a:t>[CATEGORY NAME]</a:t>
                    </a:fld>
                    <a:r>
                      <a:rPr lang="en-US" sz="1500">
                        <a:solidFill>
                          <a:schemeClr val="bg1"/>
                        </a:solidFill>
                      </a:rPr>
                      <a:t>,</a:t>
                    </a:r>
                    <a:r>
                      <a:rPr lang="en-US" sz="1500" baseline="0">
                        <a:solidFill>
                          <a:schemeClr val="bg1"/>
                        </a:solidFill>
                      </a:rPr>
                      <a:t> 
</a:t>
                    </a:r>
                    <a:fld id="{2499EB1A-32BC-4402-B086-6A9EADB380B5}" type="PERCENTAGE">
                      <a:rPr lang="en-US" sz="1500" baseline="0">
                        <a:solidFill>
                          <a:schemeClr val="bg1"/>
                        </a:solidFill>
                      </a:rPr>
                      <a:pPr/>
                      <a:t>[PERCENTAGE]</a:t>
                    </a:fld>
                    <a:endParaRPr lang="en-US" sz="1500" baseline="0">
                      <a:solidFill>
                        <a:schemeClr val="bg1"/>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7A2-4BDE-8E50-56EE8FF756DD}"/>
                </c:ext>
              </c:extLst>
            </c:dLbl>
            <c:dLbl>
              <c:idx val="1"/>
              <c:layout>
                <c:manualLayout>
                  <c:x val="0.17703477417300933"/>
                  <c:y val="0.14468396009299803"/>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211D2A31-3E66-4F79-8269-E1A33537BF20}" type="CATEGORYNAME">
                      <a:rPr lang="en-US" sz="1600">
                        <a:solidFill>
                          <a:schemeClr val="bg1"/>
                        </a:solidFill>
                      </a:rPr>
                      <a:pPr>
                        <a:defRPr sz="1600" b="1">
                          <a:solidFill>
                            <a:schemeClr val="bg1"/>
                          </a:solidFill>
                          <a:latin typeface="+mj-lt"/>
                        </a:defRPr>
                      </a:pPr>
                      <a:t>[CATEGORY NAME]</a:t>
                    </a:fld>
                    <a:r>
                      <a:rPr lang="en-US" sz="1600" baseline="0">
                        <a:solidFill>
                          <a:schemeClr val="bg1"/>
                        </a:solidFill>
                      </a:rPr>
                      <a:t>, </a:t>
                    </a:r>
                  </a:p>
                  <a:p>
                    <a:pPr>
                      <a:defRPr sz="1600" b="1">
                        <a:solidFill>
                          <a:schemeClr val="bg1"/>
                        </a:solidFill>
                        <a:latin typeface="+mj-lt"/>
                      </a:defRPr>
                    </a:pPr>
                    <a:fld id="{820E4BA2-8909-4034-8CEC-C2CD8C05599E}" type="PERCENTAGE">
                      <a:rPr lang="en-US" sz="1600" baseline="0">
                        <a:solidFill>
                          <a:schemeClr val="bg1"/>
                        </a:solidFill>
                      </a:rPr>
                      <a:pPr>
                        <a:defRPr sz="1600" b="1">
                          <a:solidFill>
                            <a:schemeClr val="bg1"/>
                          </a:solidFill>
                          <a:latin typeface="+mj-lt"/>
                        </a:defRPr>
                      </a:pPr>
                      <a:t>[PERCENTAGE]</a:t>
                    </a:fld>
                    <a:endParaRPr lang="en-US"/>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5206211723534557"/>
                      <c:h val="0.22104928658409381"/>
                    </c:manualLayout>
                  </c15:layout>
                  <c15:dlblFieldTable/>
                  <c15:showDataLabelsRange val="0"/>
                </c:ext>
                <c:ext xmlns:c16="http://schemas.microsoft.com/office/drawing/2014/chart" uri="{C3380CC4-5D6E-409C-BE32-E72D297353CC}">
                  <c16:uniqueId val="{00000003-77A2-4BDE-8E50-56EE8FF756DD}"/>
                </c:ext>
              </c:extLst>
            </c:dLbl>
            <c:dLbl>
              <c:idx val="2"/>
              <c:layout>
                <c:manualLayout>
                  <c:x val="-0.12117924677637039"/>
                  <c:y val="0.18251919199742356"/>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57F68574-471A-4F7C-A8FD-A6365FAE5B9C}" type="CATEGORYNAME">
                      <a:rPr lang="en-US" sz="1600"/>
                      <a:pPr>
                        <a:defRPr sz="1600" b="1">
                          <a:solidFill>
                            <a:schemeClr val="bg1"/>
                          </a:solidFill>
                          <a:latin typeface="+mj-lt"/>
                        </a:defRPr>
                      </a:pPr>
                      <a:t>[CATEGORY NAME]</a:t>
                    </a:fld>
                    <a:r>
                      <a:rPr lang="en-US" sz="1600"/>
                      <a:t>, </a:t>
                    </a:r>
                    <a:r>
                      <a:rPr lang="en-US" sz="1600" baseline="0"/>
                      <a:t>
</a:t>
                    </a:r>
                    <a:fld id="{CA8A2685-9F68-4F6D-B0E0-43BD1E336912}" type="PERCENTAGE">
                      <a:rPr lang="en-US" sz="1600" baseline="0"/>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509206438480905"/>
                      <c:h val="0.22722222222222221"/>
                    </c:manualLayout>
                  </c15:layout>
                  <c15:dlblFieldTable/>
                  <c15:showDataLabelsRange val="0"/>
                </c:ext>
                <c:ext xmlns:c16="http://schemas.microsoft.com/office/drawing/2014/chart" uri="{C3380CC4-5D6E-409C-BE32-E72D297353CC}">
                  <c16:uniqueId val="{00000001-77A2-4BDE-8E50-56EE8FF756DD}"/>
                </c:ext>
              </c:extLst>
            </c:dLbl>
            <c:dLbl>
              <c:idx val="3"/>
              <c:layout>
                <c:manualLayout>
                  <c:x val="-0.14122936092071597"/>
                  <c:y val="-1.5955546035059064E-3"/>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7E449992-CADE-48F2-9CE7-FE7095A48A91}" type="CATEGORYNAME">
                      <a:rPr lang="en-US" sz="1600"/>
                      <a:pPr>
                        <a:defRPr sz="1600" b="1">
                          <a:solidFill>
                            <a:schemeClr val="bg1"/>
                          </a:solidFill>
                          <a:latin typeface="+mj-lt"/>
                        </a:defRPr>
                      </a:pPr>
                      <a:t>[CATEGORY NAME]</a:t>
                    </a:fld>
                    <a:r>
                      <a:rPr lang="en-US" sz="1600"/>
                      <a:t>, </a:t>
                    </a:r>
                    <a:r>
                      <a:rPr lang="en-US" sz="1600" baseline="0"/>
                      <a:t>
</a:t>
                    </a:r>
                    <a:fld id="{F3189862-FD00-47B2-8420-0671552E79CA}" type="PERCENTAGE">
                      <a:rPr lang="en-US" sz="1600" baseline="0"/>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749694527282537"/>
                      <c:h val="0.23716411859946093"/>
                    </c:manualLayout>
                  </c15:layout>
                  <c15:dlblFieldTable/>
                  <c15:showDataLabelsRange val="0"/>
                </c:ext>
                <c:ext xmlns:c16="http://schemas.microsoft.com/office/drawing/2014/chart" uri="{C3380CC4-5D6E-409C-BE32-E72D297353CC}">
                  <c16:uniqueId val="{00000005-77A2-4BDE-8E50-56EE8FF756DD}"/>
                </c:ext>
              </c:extLst>
            </c:dLbl>
            <c:dLbl>
              <c:idx val="4"/>
              <c:layout>
                <c:manualLayout>
                  <c:x val="-0.1481224000235446"/>
                  <c:y val="1.5406537999444129E-3"/>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4DC43680-D515-4FBF-B5E3-AFDA0CE8C98A}" type="CATEGORYNAME">
                      <a:rPr lang="en-US" sz="1600" baseline="0"/>
                      <a:pPr>
                        <a:defRPr sz="1600" b="1">
                          <a:solidFill>
                            <a:schemeClr val="bg1"/>
                          </a:solidFill>
                          <a:latin typeface="+mj-lt"/>
                        </a:defRPr>
                      </a:pPr>
                      <a:t>[CATEGORY NAME]</a:t>
                    </a:fld>
                    <a:r>
                      <a:rPr lang="en-US" sz="1600" baseline="0"/>
                      <a:t>, </a:t>
                    </a:r>
                    <a:fld id="{2A6C419B-BAFD-41D9-92D1-DBB4CAD63B63}" type="PERCENTAGE">
                      <a:rPr lang="en-US" sz="1600" baseline="0"/>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4084685272348157"/>
                      <c:h val="0.16239020452019884"/>
                    </c:manualLayout>
                  </c15:layout>
                  <c15:dlblFieldTable/>
                  <c15:showDataLabelsRange val="0"/>
                </c:ext>
                <c:ext xmlns:c16="http://schemas.microsoft.com/office/drawing/2014/chart" uri="{C3380CC4-5D6E-409C-BE32-E72D297353CC}">
                  <c16:uniqueId val="{00000006-77A2-4BDE-8E50-56EE8FF756DD}"/>
                </c:ext>
              </c:extLst>
            </c:dLbl>
            <c:dLbl>
              <c:idx val="5"/>
              <c:delete val="1"/>
              <c:extLst>
                <c:ext xmlns:c15="http://schemas.microsoft.com/office/drawing/2012/chart" uri="{CE6537A1-D6FC-4f65-9D91-7224C49458BB}"/>
                <c:ext xmlns:c16="http://schemas.microsoft.com/office/drawing/2014/chart" uri="{C3380CC4-5D6E-409C-BE32-E72D297353CC}">
                  <c16:uniqueId val="{00000007-77A2-4BDE-8E50-56EE8FF756DD}"/>
                </c:ext>
              </c:extLst>
            </c:dLbl>
            <c:dLbl>
              <c:idx val="7"/>
              <c:delete val="1"/>
              <c:extLst>
                <c:ext xmlns:c15="http://schemas.microsoft.com/office/drawing/2012/chart" uri="{CE6537A1-D6FC-4f65-9D91-7224C49458BB}"/>
                <c:ext xmlns:c16="http://schemas.microsoft.com/office/drawing/2014/chart" uri="{C3380CC4-5D6E-409C-BE32-E72D297353CC}">
                  <c16:uniqueId val="{00000004-77A2-4BDE-8E50-56EE8FF756DD}"/>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Overview!$B$37:$C$41</c:f>
              <c:strCache>
                <c:ptCount val="5"/>
                <c:pt idx="0">
                  <c:v>Investment Loan</c:v>
                </c:pt>
                <c:pt idx="1">
                  <c:v>Policy-based loan</c:v>
                </c:pt>
                <c:pt idx="2">
                  <c:v>Other instruments</c:v>
                </c:pt>
                <c:pt idx="3">
                  <c:v>Advisory Services</c:v>
                </c:pt>
                <c:pt idx="4">
                  <c:v>Investment Grant</c:v>
                </c:pt>
              </c:strCache>
            </c:strRef>
          </c:cat>
          <c:val>
            <c:numRef>
              <c:f>Overview!$E$37:$E$41</c:f>
              <c:numCache>
                <c:formatCode>#,###.0,,</c:formatCode>
                <c:ptCount val="5"/>
                <c:pt idx="0">
                  <c:v>614872281.57054698</c:v>
                </c:pt>
                <c:pt idx="1">
                  <c:v>949524265</c:v>
                </c:pt>
                <c:pt idx="2">
                  <c:v>330000000</c:v>
                </c:pt>
                <c:pt idx="3">
                  <c:v>58062941.82</c:v>
                </c:pt>
                <c:pt idx="4">
                  <c:v>14996928</c:v>
                </c:pt>
              </c:numCache>
            </c:numRef>
          </c:val>
          <c:extLst>
            <c:ext xmlns:c16="http://schemas.microsoft.com/office/drawing/2014/chart" uri="{C3380CC4-5D6E-409C-BE32-E72D297353CC}">
              <c16:uniqueId val="{00000000-77A2-4BDE-8E50-56EE8FF756DD}"/>
            </c:ext>
          </c:extLst>
        </c:ser>
        <c:dLbls>
          <c:showLegendKey val="0"/>
          <c:showVal val="1"/>
          <c:showCatName val="0"/>
          <c:showSerName val="0"/>
          <c:showPercent val="0"/>
          <c:showBubbleSize val="0"/>
          <c:showLeaderLines val="1"/>
        </c:dLbls>
        <c:gapWidth val="180"/>
        <c:splitType val="pos"/>
        <c:splitPos val="2"/>
        <c:secondPieSize val="82"/>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76AC-4BED-80A4-AD55074BE16D}"/>
              </c:ext>
            </c:extLst>
          </c:dPt>
          <c:dPt>
            <c:idx val="1"/>
            <c:bubble3D val="0"/>
            <c:spPr>
              <a:solidFill>
                <a:srgbClr val="92D050"/>
              </a:solidFill>
              <a:ln w="19050">
                <a:noFill/>
              </a:ln>
              <a:effectLst/>
            </c:spPr>
            <c:extLst>
              <c:ext xmlns:c16="http://schemas.microsoft.com/office/drawing/2014/chart" uri="{C3380CC4-5D6E-409C-BE32-E72D297353CC}">
                <c16:uniqueId val="{00000003-76AC-4BED-80A4-AD55074BE16D}"/>
              </c:ext>
            </c:extLst>
          </c:dPt>
          <c:dLbls>
            <c:dLbl>
              <c:idx val="0"/>
              <c:delete val="1"/>
              <c:extLst>
                <c:ext xmlns:c15="http://schemas.microsoft.com/office/drawing/2012/chart" uri="{CE6537A1-D6FC-4f65-9D91-7224C49458BB}"/>
                <c:ext xmlns:c16="http://schemas.microsoft.com/office/drawing/2014/chart" uri="{C3380CC4-5D6E-409C-BE32-E72D297353CC}">
                  <c16:uniqueId val="{00000001-76AC-4BED-80A4-AD55074BE16D}"/>
                </c:ext>
              </c:extLst>
            </c:dLbl>
            <c:dLbl>
              <c:idx val="1"/>
              <c:tx>
                <c:rich>
                  <a:bodyPr/>
                  <a:lstStyle/>
                  <a:p>
                    <a:fld id="{68521B91-241A-4227-9B13-12BED1E01C5C}" type="VALUE">
                      <a:rPr lang="en-US">
                        <a:latin typeface="+mj-lt"/>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6AC-4BED-80A4-AD55074BE16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Data1!$B$2:$C$2</c:f>
              <c:numCache>
                <c:formatCode>0%</c:formatCode>
                <c:ptCount val="2"/>
                <c:pt idx="0">
                  <c:v>0.81702320079959545</c:v>
                </c:pt>
                <c:pt idx="1">
                  <c:v>0.18297679920040452</c:v>
                </c:pt>
              </c:numCache>
            </c:numRef>
          </c:val>
          <c:extLst>
            <c:ext xmlns:c16="http://schemas.microsoft.com/office/drawing/2014/chart" uri="{C3380CC4-5D6E-409C-BE32-E72D297353CC}">
              <c16:uniqueId val="{00000004-76AC-4BED-80A4-AD55074BE16D}"/>
            </c:ext>
          </c:extLst>
        </c:ser>
        <c:dLbls>
          <c:showLegendKey val="0"/>
          <c:showVal val="1"/>
          <c:showCatName val="0"/>
          <c:showSerName val="0"/>
          <c:showPercent val="0"/>
          <c:showBubbleSize val="0"/>
          <c:showLeaderLines val="1"/>
        </c:dLbls>
        <c:firstSliceAng val="66"/>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spPr>
            <a:solidFill>
              <a:schemeClr val="accent3"/>
            </a:solidFill>
            <a:ln>
              <a:solidFill>
                <a:schemeClr val="bg1"/>
              </a:solidFill>
            </a:ln>
          </c:spPr>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7D8A-46AC-A7EC-8D2A499D581C}"/>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7D8A-46AC-A7EC-8D2A499D581C}"/>
              </c:ext>
            </c:extLst>
          </c:dPt>
          <c:dLbls>
            <c:dLbl>
              <c:idx val="0"/>
              <c:delete val="1"/>
              <c:extLst>
                <c:ext xmlns:c15="http://schemas.microsoft.com/office/drawing/2012/chart" uri="{CE6537A1-D6FC-4f65-9D91-7224C49458BB}"/>
                <c:ext xmlns:c16="http://schemas.microsoft.com/office/drawing/2014/chart" uri="{C3380CC4-5D6E-409C-BE32-E72D297353CC}">
                  <c16:uniqueId val="{00000001-7D8A-46AC-A7EC-8D2A499D581C}"/>
                </c:ext>
              </c:extLst>
            </c:dLbl>
            <c:dLbl>
              <c:idx val="1"/>
              <c:layout>
                <c:manualLayout>
                  <c:x val="-0.18248484915989951"/>
                  <c:y val="0.216456740650596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8A-46AC-A7EC-8D2A499D581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Data1!$B$3:$C$3</c:f>
              <c:numCache>
                <c:formatCode>0%</c:formatCode>
                <c:ptCount val="2"/>
                <c:pt idx="0">
                  <c:v>0.73867827427807276</c:v>
                </c:pt>
                <c:pt idx="1">
                  <c:v>0.26132172572192724</c:v>
                </c:pt>
              </c:numCache>
            </c:numRef>
          </c:val>
          <c:extLst>
            <c:ext xmlns:c16="http://schemas.microsoft.com/office/drawing/2014/chart" uri="{C3380CC4-5D6E-409C-BE32-E72D297353CC}">
              <c16:uniqueId val="{00000004-7D8A-46AC-A7EC-8D2A499D581C}"/>
            </c:ext>
          </c:extLst>
        </c:ser>
        <c:dLbls>
          <c:showLegendKey val="0"/>
          <c:showVal val="1"/>
          <c:showCatName val="0"/>
          <c:showSerName val="0"/>
          <c:showPercent val="0"/>
          <c:showBubbleSize val="0"/>
          <c:showLeaderLines val="1"/>
        </c:dLbls>
        <c:firstSliceAng val="93"/>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1A02-4C5E-9B4D-3AB77D4C0BC3}"/>
              </c:ext>
            </c:extLst>
          </c:dPt>
          <c:dPt>
            <c:idx val="1"/>
            <c:bubble3D val="0"/>
            <c:spPr>
              <a:solidFill>
                <a:srgbClr val="92D050"/>
              </a:solidFill>
              <a:ln w="19050">
                <a:solidFill>
                  <a:schemeClr val="bg1">
                    <a:lumMod val="95000"/>
                  </a:schemeClr>
                </a:solidFill>
              </a:ln>
              <a:effectLst/>
            </c:spPr>
            <c:extLst>
              <c:ext xmlns:c16="http://schemas.microsoft.com/office/drawing/2014/chart" uri="{C3380CC4-5D6E-409C-BE32-E72D297353CC}">
                <c16:uniqueId val="{00000003-1A02-4C5E-9B4D-3AB77D4C0BC3}"/>
              </c:ext>
            </c:extLst>
          </c:dPt>
          <c:dLbls>
            <c:dLbl>
              <c:idx val="0"/>
              <c:delete val="1"/>
              <c:extLst>
                <c:ext xmlns:c15="http://schemas.microsoft.com/office/drawing/2012/chart" uri="{CE6537A1-D6FC-4f65-9D91-7224C49458BB}"/>
                <c:ext xmlns:c16="http://schemas.microsoft.com/office/drawing/2014/chart" uri="{C3380CC4-5D6E-409C-BE32-E72D297353CC}">
                  <c16:uniqueId val="{00000001-1A02-4C5E-9B4D-3AB77D4C0BC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Data1!$B$4:$C$4</c:f>
              <c:numCache>
                <c:formatCode>0%</c:formatCode>
                <c:ptCount val="2"/>
                <c:pt idx="0">
                  <c:v>0.70610534715080475</c:v>
                </c:pt>
                <c:pt idx="1">
                  <c:v>0.2938946528491953</c:v>
                </c:pt>
              </c:numCache>
            </c:numRef>
          </c:val>
          <c:extLst>
            <c:ext xmlns:c16="http://schemas.microsoft.com/office/drawing/2014/chart" uri="{C3380CC4-5D6E-409C-BE32-E72D297353CC}">
              <c16:uniqueId val="{00000004-1A02-4C5E-9B4D-3AB77D4C0BC3}"/>
            </c:ext>
          </c:extLst>
        </c:ser>
        <c:dLbls>
          <c:showLegendKey val="0"/>
          <c:showVal val="1"/>
          <c:showCatName val="0"/>
          <c:showSerName val="0"/>
          <c:showPercent val="0"/>
          <c:showBubbleSize val="0"/>
          <c:showLeaderLines val="1"/>
        </c:dLbls>
        <c:firstSliceAng val="106"/>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C01E-4771-9C4A-30D1D5292E2E}"/>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C01E-4771-9C4A-30D1D5292E2E}"/>
              </c:ext>
            </c:extLst>
          </c:dPt>
          <c:dLbls>
            <c:dLbl>
              <c:idx val="0"/>
              <c:delete val="1"/>
              <c:extLst>
                <c:ext xmlns:c15="http://schemas.microsoft.com/office/drawing/2012/chart" uri="{CE6537A1-D6FC-4f65-9D91-7224C49458BB}"/>
                <c:ext xmlns:c16="http://schemas.microsoft.com/office/drawing/2014/chart" uri="{C3380CC4-5D6E-409C-BE32-E72D297353CC}">
                  <c16:uniqueId val="{00000001-C01E-4771-9C4A-30D1D5292E2E}"/>
                </c:ext>
              </c:extLst>
            </c:dLbl>
            <c:dLbl>
              <c:idx val="1"/>
              <c:layout>
                <c:manualLayout>
                  <c:x val="-0.18903853164187809"/>
                  <c:y val="0.18098862642169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1E-4771-9C4A-30D1D5292E2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Data1!$B$5:$C$5</c:f>
              <c:numCache>
                <c:formatCode>0%</c:formatCode>
                <c:ptCount val="2"/>
                <c:pt idx="0">
                  <c:v>0.70169721590004752</c:v>
                </c:pt>
                <c:pt idx="1">
                  <c:v>0.29830278409995248</c:v>
                </c:pt>
              </c:numCache>
            </c:numRef>
          </c:val>
          <c:extLst>
            <c:ext xmlns:c16="http://schemas.microsoft.com/office/drawing/2014/chart" uri="{C3380CC4-5D6E-409C-BE32-E72D297353CC}">
              <c16:uniqueId val="{00000004-C01E-4771-9C4A-30D1D5292E2E}"/>
            </c:ext>
          </c:extLst>
        </c:ser>
        <c:dLbls>
          <c:showLegendKey val="0"/>
          <c:showVal val="1"/>
          <c:showCatName val="0"/>
          <c:showSerName val="0"/>
          <c:showPercent val="0"/>
          <c:showBubbleSize val="0"/>
          <c:showLeaderLines val="1"/>
        </c:dLbls>
        <c:firstSliceAng val="109"/>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F8B4-403C-9F0A-0577816EE8D0}"/>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F8B4-403C-9F0A-0577816EE8D0}"/>
              </c:ext>
            </c:extLst>
          </c:dPt>
          <c:dLbls>
            <c:dLbl>
              <c:idx val="0"/>
              <c:delete val="1"/>
              <c:extLst>
                <c:ext xmlns:c15="http://schemas.microsoft.com/office/drawing/2012/chart" uri="{CE6537A1-D6FC-4f65-9D91-7224C49458BB}"/>
                <c:ext xmlns:c16="http://schemas.microsoft.com/office/drawing/2014/chart" uri="{C3380CC4-5D6E-409C-BE32-E72D297353CC}">
                  <c16:uniqueId val="{00000001-F8B4-403C-9F0A-0577816EE8D0}"/>
                </c:ext>
              </c:extLst>
            </c:dLbl>
            <c:dLbl>
              <c:idx val="1"/>
              <c:layout>
                <c:manualLayout>
                  <c:x val="-0.13929395126939381"/>
                  <c:y val="0.140743000485783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B4-403C-9F0A-0577816EE8D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Data1!$B$6:$C$6</c:f>
              <c:numCache>
                <c:formatCode>0%</c:formatCode>
                <c:ptCount val="2"/>
                <c:pt idx="0">
                  <c:v>0.85239279911602406</c:v>
                </c:pt>
                <c:pt idx="1">
                  <c:v>0.147607200883976</c:v>
                </c:pt>
              </c:numCache>
            </c:numRef>
          </c:val>
          <c:extLst>
            <c:ext xmlns:c16="http://schemas.microsoft.com/office/drawing/2014/chart" uri="{C3380CC4-5D6E-409C-BE32-E72D297353CC}">
              <c16:uniqueId val="{00000004-F8B4-403C-9F0A-0577816EE8D0}"/>
            </c:ext>
          </c:extLst>
        </c:ser>
        <c:dLbls>
          <c:showLegendKey val="0"/>
          <c:showVal val="1"/>
          <c:showCatName val="0"/>
          <c:showSerName val="0"/>
          <c:showPercent val="0"/>
          <c:showBubbleSize val="0"/>
          <c:showLeaderLines val="1"/>
        </c:dLbls>
        <c:firstSliceAng val="54"/>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93905357418558E-2"/>
          <c:y val="9.0573624938108291E-2"/>
          <c:w val="0.53014909000350541"/>
          <c:h val="0.8567371655558742"/>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D4E6-41F1-A2A5-BF63D21410F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D4E6-41F1-A2A5-BF63D21410FA}"/>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D4E6-41F1-A2A5-BF63D21410FA}"/>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D4E6-41F1-A2A5-BF63D21410FA}"/>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D4E6-41F1-A2A5-BF63D21410FA}"/>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2-A874-4174-A9A4-5131A5BF73DF}"/>
              </c:ext>
            </c:extLst>
          </c:dPt>
          <c:dLbls>
            <c:dLbl>
              <c:idx val="5"/>
              <c:layout>
                <c:manualLayout>
                  <c:x val="4.3650793650793648E-2"/>
                  <c:y val="-0.1215278110038853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874-4174-A9A4-5131A5BF73DF}"/>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Category'!$B$6:$B$11</c:f>
              <c:strCache>
                <c:ptCount val="6"/>
                <c:pt idx="0">
                  <c:v>Cross cutting issues</c:v>
                </c:pt>
                <c:pt idx="1">
                  <c:v>Energy efficiency</c:v>
                </c:pt>
                <c:pt idx="2">
                  <c:v>Renewable energy</c:v>
                </c:pt>
                <c:pt idx="3">
                  <c:v>Waste and wastewater</c:v>
                </c:pt>
                <c:pt idx="4">
                  <c:v>Transport</c:v>
                </c:pt>
                <c:pt idx="5">
                  <c:v>Agriculture aquaculture forestry and land use</c:v>
                </c:pt>
              </c:strCache>
            </c:strRef>
          </c:cat>
          <c:val>
            <c:numRef>
              <c:f>'By Category'!$C$6:$C$11</c:f>
              <c:numCache>
                <c:formatCode>##,##0.0,,</c:formatCode>
                <c:ptCount val="6"/>
                <c:pt idx="0">
                  <c:v>704892815.81999993</c:v>
                </c:pt>
                <c:pt idx="1">
                  <c:v>146867593.07999998</c:v>
                </c:pt>
                <c:pt idx="2">
                  <c:v>108031000</c:v>
                </c:pt>
                <c:pt idx="3">
                  <c:v>88851000</c:v>
                </c:pt>
                <c:pt idx="4">
                  <c:v>35742000</c:v>
                </c:pt>
                <c:pt idx="5">
                  <c:v>9225000</c:v>
                </c:pt>
              </c:numCache>
            </c:numRef>
          </c:val>
          <c:extLst>
            <c:ext xmlns:c16="http://schemas.microsoft.com/office/drawing/2014/chart" uri="{C3380CC4-5D6E-409C-BE32-E72D297353CC}">
              <c16:uniqueId val="{00000000-A874-4174-A9A4-5131A5BF73DF}"/>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59218527737061299"/>
          <c:y val="7.6501551974396315E-2"/>
          <c:w val="0.38175931133608298"/>
          <c:h val="0.85803337107211586"/>
        </c:manualLayout>
      </c:layout>
      <c:overlay val="0"/>
      <c:spPr>
        <a:noFill/>
        <a:ln>
          <a:noFill/>
        </a:ln>
        <a:effectLst/>
      </c:spPr>
      <c:txPr>
        <a:bodyPr rot="0" spcFirstLastPara="1" vertOverflow="ellipsis" vert="horz" wrap="square" anchor="ctr" anchorCtr="1"/>
        <a:lstStyle/>
        <a:p>
          <a:pPr rtl="0">
            <a:defRPr sz="1300" b="0" i="0" u="none" strike="noStrike" kern="1200" baseline="0">
              <a:solidFill>
                <a:sysClr val="windowText" lastClr="000000"/>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57480314960629"/>
          <c:y val="3.8340573807584398E-2"/>
          <c:w val="0.5237559541168465"/>
          <c:h val="0.74630139982502186"/>
        </c:manualLayout>
      </c:layout>
      <c:barChart>
        <c:barDir val="col"/>
        <c:grouping val="percentStacked"/>
        <c:varyColors val="0"/>
        <c:ser>
          <c:idx val="0"/>
          <c:order val="0"/>
          <c:tx>
            <c:strRef>
              <c:f>Data2!$H$1</c:f>
              <c:strCache>
                <c:ptCount val="1"/>
                <c:pt idx="0">
                  <c:v>Mitigation</c:v>
                </c:pt>
              </c:strCache>
            </c:strRef>
          </c:tx>
          <c:spPr>
            <a:solidFill>
              <a:schemeClr val="accent1"/>
            </a:solidFill>
            <a:ln w="19050">
              <a:solidFill>
                <a:schemeClr val="bg1"/>
              </a:solidFill>
            </a:ln>
            <a:effectLst/>
          </c:spPr>
          <c:invertIfNegative val="0"/>
          <c:dLbls>
            <c:dLbl>
              <c:idx val="0"/>
              <c:layout>
                <c:manualLayout>
                  <c:x val="0.35486111111111124"/>
                  <c:y val="2.5819116360454943E-2"/>
                </c:manualLayout>
              </c:layout>
              <c:tx>
                <c:rich>
                  <a:bodyPr/>
                  <a:lstStyle/>
                  <a:p>
                    <a:fld id="{1BC69410-CA97-4F4A-B2B4-A99811499287}" type="CELLRANGE">
                      <a:rPr lang="en-US" sz="1400"/>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244-426A-849D-B7B330977CA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j-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Data2!$H$32</c:f>
              <c:numCache>
                <c:formatCode>#,##0</c:formatCode>
                <c:ptCount val="1"/>
                <c:pt idx="0">
                  <c:v>56063755</c:v>
                </c:pt>
              </c:numCache>
            </c:numRef>
          </c:val>
          <c:extLst>
            <c:ext xmlns:c15="http://schemas.microsoft.com/office/drawing/2012/chart" uri="{02D57815-91ED-43cb-92C2-25804820EDAC}">
              <c15:datalabelsRange>
                <c15:f>Data2!$H$33</c15:f>
                <c15:dlblRangeCache>
                  <c:ptCount val="1"/>
                  <c:pt idx="0">
                    <c:v>73.2%</c:v>
                  </c:pt>
                </c15:dlblRangeCache>
              </c15:datalabelsRange>
            </c:ext>
            <c:ext xmlns:c16="http://schemas.microsoft.com/office/drawing/2014/chart" uri="{C3380CC4-5D6E-409C-BE32-E72D297353CC}">
              <c16:uniqueId val="{00000000-6F2A-4594-937E-9E520BB391CE}"/>
            </c:ext>
          </c:extLst>
        </c:ser>
        <c:ser>
          <c:idx val="1"/>
          <c:order val="1"/>
          <c:tx>
            <c:strRef>
              <c:f>Data2!$I$1</c:f>
              <c:strCache>
                <c:ptCount val="1"/>
                <c:pt idx="0">
                  <c:v>Adaptation</c:v>
                </c:pt>
              </c:strCache>
            </c:strRef>
          </c:tx>
          <c:spPr>
            <a:solidFill>
              <a:schemeClr val="accent6"/>
            </a:solidFill>
            <a:ln w="19050">
              <a:solidFill>
                <a:schemeClr val="bg1"/>
              </a:solidFill>
            </a:ln>
            <a:effectLst/>
          </c:spPr>
          <c:invertIfNegative val="0"/>
          <c:dLbls>
            <c:dLbl>
              <c:idx val="0"/>
              <c:layout>
                <c:manualLayout>
                  <c:x val="0.34452165354330699"/>
                  <c:y val="7.3018008165645965E-2"/>
                </c:manualLayout>
              </c:layout>
              <c:tx>
                <c:rich>
                  <a:bodyPr/>
                  <a:lstStyle/>
                  <a:p>
                    <a:fld id="{ADFDD351-9B1A-41E4-B2DA-E4C87F18A1ED}" type="CELLRANGE">
                      <a:rPr lang="en-US" sz="1400"/>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F2A-4594-937E-9E520BB391C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j-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Data2!$I$32</c:f>
              <c:numCache>
                <c:formatCode>#,##0</c:formatCode>
                <c:ptCount val="1"/>
                <c:pt idx="0">
                  <c:v>500000</c:v>
                </c:pt>
              </c:numCache>
            </c:numRef>
          </c:val>
          <c:extLst>
            <c:ext xmlns:c15="http://schemas.microsoft.com/office/drawing/2012/chart" uri="{02D57815-91ED-43cb-92C2-25804820EDAC}">
              <c15:datalabelsRange>
                <c15:f>Data2!$I$33</c15:f>
                <c15:dlblRangeCache>
                  <c:ptCount val="1"/>
                  <c:pt idx="0">
                    <c:v>0.7%</c:v>
                  </c:pt>
                </c15:dlblRangeCache>
              </c15:datalabelsRange>
            </c:ext>
            <c:ext xmlns:c16="http://schemas.microsoft.com/office/drawing/2014/chart" uri="{C3380CC4-5D6E-409C-BE32-E72D297353CC}">
              <c16:uniqueId val="{00000001-6F2A-4594-937E-9E520BB391CE}"/>
            </c:ext>
          </c:extLst>
        </c:ser>
        <c:ser>
          <c:idx val="2"/>
          <c:order val="2"/>
          <c:tx>
            <c:strRef>
              <c:f>Data2!$J$1</c:f>
              <c:strCache>
                <c:ptCount val="1"/>
                <c:pt idx="0">
                  <c:v>Dual </c:v>
                </c:pt>
              </c:strCache>
            </c:strRef>
          </c:tx>
          <c:spPr>
            <a:solidFill>
              <a:schemeClr val="accent4"/>
            </a:solidFill>
            <a:ln w="19050">
              <a:solidFill>
                <a:schemeClr val="bg1"/>
              </a:solidFill>
            </a:ln>
            <a:effectLst/>
          </c:spPr>
          <c:invertIfNegative val="0"/>
          <c:dLbls>
            <c:dLbl>
              <c:idx val="0"/>
              <c:layout>
                <c:manualLayout>
                  <c:x val="0.34259259259259262"/>
                  <c:y val="7.1839080459770114E-3"/>
                </c:manualLayout>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j-lt"/>
                        <a:ea typeface="+mn-ea"/>
                        <a:cs typeface="+mn-cs"/>
                      </a:defRPr>
                    </a:pPr>
                    <a:fld id="{E220EBB2-2A48-443A-BFF8-D57CAD93D8D6}" type="CELLRANGE">
                      <a:rPr lang="en-US" sz="1400">
                        <a:solidFill>
                          <a:sysClr val="windowText" lastClr="000000"/>
                        </a:solidFill>
                        <a:latin typeface="+mj-lt"/>
                      </a:rPr>
                      <a:pPr>
                        <a:defRPr sz="1400">
                          <a:latin typeface="+mj-lt"/>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j-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244-426A-849D-B7B330977C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Data2!$J$32</c:f>
              <c:numCache>
                <c:formatCode>#,##0</c:formatCode>
                <c:ptCount val="1"/>
                <c:pt idx="0">
                  <c:v>20000000</c:v>
                </c:pt>
              </c:numCache>
            </c:numRef>
          </c:val>
          <c:extLst>
            <c:ext xmlns:c15="http://schemas.microsoft.com/office/drawing/2012/chart" uri="{02D57815-91ED-43cb-92C2-25804820EDAC}">
              <c15:datalabelsRange>
                <c15:f>Data2!$J$33</c15:f>
                <c15:dlblRangeCache>
                  <c:ptCount val="1"/>
                  <c:pt idx="0">
                    <c:v>26.1%</c:v>
                  </c:pt>
                </c15:dlblRangeCache>
              </c15:datalabelsRange>
            </c:ext>
            <c:ext xmlns:c16="http://schemas.microsoft.com/office/drawing/2014/chart" uri="{C3380CC4-5D6E-409C-BE32-E72D297353CC}">
              <c16:uniqueId val="{00000002-6F2A-4594-937E-9E520BB391CE}"/>
            </c:ext>
          </c:extLst>
        </c:ser>
        <c:dLbls>
          <c:showLegendKey val="0"/>
          <c:showVal val="0"/>
          <c:showCatName val="0"/>
          <c:showSerName val="0"/>
          <c:showPercent val="0"/>
          <c:showBubbleSize val="0"/>
        </c:dLbls>
        <c:gapWidth val="36"/>
        <c:overlap val="100"/>
        <c:axId val="548627008"/>
        <c:axId val="548626352"/>
      </c:barChart>
      <c:valAx>
        <c:axId val="548626352"/>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en-US"/>
          </a:p>
        </c:txPr>
        <c:crossAx val="548627008"/>
        <c:crosses val="autoZero"/>
        <c:crossBetween val="between"/>
      </c:valAx>
      <c:catAx>
        <c:axId val="548627008"/>
        <c:scaling>
          <c:orientation val="minMax"/>
        </c:scaling>
        <c:delete val="1"/>
        <c:axPos val="b"/>
        <c:numFmt formatCode="General" sourceLinked="1"/>
        <c:majorTickMark val="out"/>
        <c:minorTickMark val="none"/>
        <c:tickLblPos val="nextTo"/>
        <c:crossAx val="548626352"/>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85000"/>
                    <a:lumOff val="15000"/>
                  </a:schemeClr>
                </a:solidFill>
                <a:latin typeface="+mj-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10" dropStyle="combo" dx="26" fmlaLink="$C$2" fmlaRange="Data1!$B$10:$B$37" noThreeD="1" sel="1" val="0"/>
</file>

<file path=xl/ctrlProps/ctrlProp2.xml><?xml version="1.0" encoding="utf-8"?>
<formControlPr xmlns="http://schemas.microsoft.com/office/spreadsheetml/2009/9/main" objectType="Drop" dropStyle="combo" dx="26" fmlaLink="$C$32" fmlaRange="Data1!$B$40:$B$66" noThreeD="1" sel="12" val="1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203200</xdr:colOff>
      <xdr:row>25</xdr:row>
      <xdr:rowOff>8467</xdr:rowOff>
    </xdr:from>
    <xdr:to>
      <xdr:col>11</xdr:col>
      <xdr:colOff>0</xdr:colOff>
      <xdr:row>37</xdr:row>
      <xdr:rowOff>220133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200" y="5935134"/>
          <a:ext cx="13030200" cy="2954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200" b="1">
              <a:solidFill>
                <a:schemeClr val="tx1">
                  <a:lumMod val="65000"/>
                  <a:lumOff val="35000"/>
                </a:schemeClr>
              </a:solidFill>
              <a:effectLst/>
              <a:latin typeface="+mn-lt"/>
              <a:ea typeface="+mn-ea"/>
              <a:cs typeface="+mn-cs"/>
            </a:rPr>
            <a:t>Copyright © 2021 Inter-American Development Bank. </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This work is licensed under a Creative Commons IGO 3.0 Attribution-NonCommercial-NoDerivatives </a:t>
          </a:r>
          <a:r>
            <a:rPr lang="en-US" sz="1200" u="none">
              <a:solidFill>
                <a:schemeClr val="tx1">
                  <a:lumMod val="65000"/>
                  <a:lumOff val="35000"/>
                </a:schemeClr>
              </a:solidFill>
              <a:effectLst/>
              <a:latin typeface="+mn-lt"/>
              <a:ea typeface="+mn-ea"/>
              <a:cs typeface="+mn-cs"/>
            </a:rPr>
            <a:t>license</a:t>
          </a:r>
          <a:r>
            <a:rPr lang="en-US" sz="1200" u="none" baseline="0">
              <a:solidFill>
                <a:schemeClr val="tx1">
                  <a:lumMod val="65000"/>
                  <a:lumOff val="35000"/>
                </a:schemeClr>
              </a:solidFill>
              <a:effectLst/>
              <a:latin typeface="+mn-lt"/>
              <a:ea typeface="+mn-ea"/>
              <a:cs typeface="+mn-cs"/>
            </a:rPr>
            <a:t> (http://creativecommons.org/licenses/by-nc-nd/3.0/igo/legalcode) </a:t>
          </a:r>
          <a:r>
            <a:rPr lang="en-US" sz="1200" u="none">
              <a:solidFill>
                <a:schemeClr val="tx1">
                  <a:lumMod val="65000"/>
                  <a:lumOff val="35000"/>
                </a:schemeClr>
              </a:solidFill>
              <a:effectLst/>
              <a:latin typeface="+mn-lt"/>
              <a:ea typeface="+mn-ea"/>
              <a:cs typeface="+mn-cs"/>
            </a:rPr>
            <a:t>and may be reproduced with attribution to the IDB and for any non-commercial purpose. No derivative work is allowed.</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Any dispute related to the use of the works of the IDB that cannot be settled amicably shall be submitted to arbitration pursuant to the UNCITRAL rules. The use of the IDB’s name for any purpose other than for attribution,</a:t>
          </a:r>
          <a:r>
            <a:rPr lang="en-US" sz="1200" u="none" baseline="0">
              <a:solidFill>
                <a:schemeClr val="tx1">
                  <a:lumMod val="65000"/>
                  <a:lumOff val="35000"/>
                </a:schemeClr>
              </a:solidFill>
              <a:effectLst/>
              <a:latin typeface="+mn-lt"/>
              <a:ea typeface="+mn-ea"/>
              <a:cs typeface="+mn-cs"/>
            </a:rPr>
            <a:t> </a:t>
          </a:r>
          <a:r>
            <a:rPr lang="en-US" sz="1200" u="none">
              <a:solidFill>
                <a:schemeClr val="tx1">
                  <a:lumMod val="65000"/>
                  <a:lumOff val="35000"/>
                </a:schemeClr>
              </a:solidFill>
              <a:effectLst/>
              <a:latin typeface="+mn-lt"/>
              <a:ea typeface="+mn-ea"/>
              <a:cs typeface="+mn-cs"/>
            </a:rPr>
            <a:t>and the use of IDB’s logo shall be subject to a separate written license agreement between the IDB and the user and is not authorized as part of this CC-IGO license.</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Note that link provided above includes additional terms and conditions of the license.</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The results offered in this database/dataset are those compiled by the authors and do not necessarily reflect the views of the Inter-American Development Bank, its Board of Directors, or the countries they represent. </a:t>
          </a:r>
          <a:endParaRPr lang="en-US" sz="1200">
            <a:solidFill>
              <a:schemeClr val="tx1">
                <a:lumMod val="65000"/>
                <a:lumOff val="35000"/>
              </a:schemeClr>
            </a:solidFill>
            <a:effectLst/>
          </a:endParaRPr>
        </a:p>
      </xdr:txBody>
    </xdr:sp>
    <xdr:clientData/>
  </xdr:twoCellAnchor>
  <xdr:twoCellAnchor>
    <xdr:from>
      <xdr:col>0</xdr:col>
      <xdr:colOff>302684</xdr:colOff>
      <xdr:row>38</xdr:row>
      <xdr:rowOff>9106</xdr:rowOff>
    </xdr:from>
    <xdr:to>
      <xdr:col>1</xdr:col>
      <xdr:colOff>577609</xdr:colOff>
      <xdr:row>40</xdr:row>
      <xdr:rowOff>9106</xdr:rowOff>
    </xdr:to>
    <xdr:pic>
      <xdr:nvPicPr>
        <xdr:cNvPr id="3" name="Picture 5" descr="https://libapps.s3.amazonaws.com/customers/1020/images/by-nc-nd.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684" y="8907573"/>
          <a:ext cx="135865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272835</xdr:colOff>
      <xdr:row>8</xdr:row>
      <xdr:rowOff>91862</xdr:rowOff>
    </xdr:from>
    <xdr:to>
      <xdr:col>7</xdr:col>
      <xdr:colOff>920750</xdr:colOff>
      <xdr:row>23</xdr:row>
      <xdr:rowOff>158750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2835" y="1954529"/>
          <a:ext cx="8278498" cy="3760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s-ES_tradnl" sz="1200" b="1" baseline="0">
              <a:solidFill>
                <a:schemeClr val="dk1"/>
              </a:solidFill>
              <a:effectLst/>
              <a:latin typeface="+mn-lt"/>
              <a:ea typeface="+mn-ea"/>
              <a:cs typeface="+mn-cs"/>
            </a:rPr>
            <a:t>Commitment</a:t>
          </a:r>
          <a:r>
            <a:rPr lang="es-ES_tradnl" sz="1200" baseline="0">
              <a:solidFill>
                <a:schemeClr val="dk1"/>
              </a:solidFill>
              <a:effectLst/>
              <a:latin typeface="+mn-lt"/>
              <a:ea typeface="+mn-ea"/>
              <a:cs typeface="+mn-cs"/>
            </a:rPr>
            <a:t>: Under the current IDBG Corporate Results Framework (CRF) 2020-2023 (</a:t>
          </a:r>
          <a:r>
            <a:rPr lang="en-US" sz="1200" b="0" u="sng">
              <a:solidFill>
                <a:schemeClr val="accent1"/>
              </a:solidFill>
              <a:effectLst/>
              <a:latin typeface="+mn-lt"/>
              <a:ea typeface="+mn-ea"/>
              <a:cs typeface="+mn-cs"/>
            </a:rPr>
            <a:t>https://crf.iadb.org/en</a:t>
          </a:r>
          <a:r>
            <a:rPr lang="en-US" sz="1200" b="0" u="sng">
              <a:solidFill>
                <a:schemeClr val="dk1"/>
              </a:solidFill>
              <a:effectLst/>
              <a:latin typeface="+mn-lt"/>
              <a:ea typeface="+mn-ea"/>
              <a:cs typeface="+mn-cs"/>
            </a:rPr>
            <a:t>)</a:t>
          </a:r>
          <a:r>
            <a:rPr lang="es-ES_tradnl" sz="1200" baseline="0">
              <a:solidFill>
                <a:schemeClr val="dk1"/>
              </a:solidFill>
              <a:effectLst/>
              <a:latin typeface="+mn-lt"/>
              <a:ea typeface="+mn-ea"/>
              <a:cs typeface="+mn-cs"/>
            </a:rPr>
            <a:t>, the IDB committed to reach 30% of the total amount approved  (including all lending operations) of climate finance during this period. </a:t>
          </a:r>
          <a:r>
            <a:rPr lang="es-ES_tradnl" sz="1200">
              <a:solidFill>
                <a:schemeClr val="dk1"/>
              </a:solidFill>
              <a:effectLst/>
              <a:latin typeface="+mn-lt"/>
              <a:ea typeface="+mn-ea"/>
              <a:cs typeface="+mn-cs"/>
            </a:rPr>
            <a:t> </a:t>
          </a:r>
          <a:endParaRPr lang="es-ES_tradnl" sz="1200">
            <a:effectLst/>
          </a:endParaRPr>
        </a:p>
        <a:p>
          <a:pPr algn="l" fontAlgn="t">
            <a:lnSpc>
              <a:spcPct val="120000"/>
            </a:lnSpc>
          </a:pPr>
          <a:r>
            <a:rPr lang="en-US" sz="1200" b="0">
              <a:solidFill>
                <a:schemeClr val="dk1"/>
              </a:solidFill>
              <a:effectLst/>
              <a:latin typeface="+mn-lt"/>
              <a:ea typeface="+mn-ea"/>
              <a:cs typeface="+mn-cs"/>
            </a:rPr>
            <a:t> </a:t>
          </a:r>
        </a:p>
        <a:p>
          <a:pPr marL="0" marR="0" lvl="0" indent="0" algn="l" defTabSz="914400" eaLnBrk="1" fontAlgn="t" latinLnBrk="0" hangingPunct="1">
            <a:lnSpc>
              <a:spcPct val="120000"/>
            </a:lnSpc>
            <a:spcBef>
              <a:spcPts val="0"/>
            </a:spcBef>
            <a:spcAft>
              <a:spcPts val="0"/>
            </a:spcAft>
            <a:buClrTx/>
            <a:buSzTx/>
            <a:buFontTx/>
            <a:buNone/>
            <a:tabLst/>
            <a:defRPr/>
          </a:pPr>
          <a:r>
            <a:rPr lang="en-US" sz="1200" b="1">
              <a:solidFill>
                <a:schemeClr val="dk1"/>
              </a:solidFill>
              <a:effectLst/>
              <a:latin typeface="+mn-lt"/>
              <a:ea typeface="+mn-ea"/>
              <a:cs typeface="+mn-cs"/>
            </a:rPr>
            <a:t>2020 Results</a:t>
          </a:r>
          <a:r>
            <a:rPr lang="en-US" sz="1200" b="0">
              <a:solidFill>
                <a:schemeClr val="dk1"/>
              </a:solidFill>
              <a:effectLst/>
              <a:latin typeface="+mn-lt"/>
              <a:ea typeface="+mn-ea"/>
              <a:cs typeface="+mn-cs"/>
            </a:rPr>
            <a:t>: In 2020, the IDB Group - composed of the IDB, IDB Lab (formerly the Multilateral Investment Fund) and IDB Invest - approved US$3.9 billion in climate finance as per</a:t>
          </a:r>
          <a:r>
            <a:rPr lang="en-US" sz="1200" b="0" baseline="0">
              <a:solidFill>
                <a:schemeClr val="dk1"/>
              </a:solidFill>
              <a:effectLst/>
              <a:latin typeface="+mn-lt"/>
              <a:ea typeface="+mn-ea"/>
              <a:cs typeface="+mn-cs"/>
            </a:rPr>
            <a:t> the MDB climate finance tracking methodology. This resource is aimed at</a:t>
          </a:r>
          <a:r>
            <a:rPr lang="en-US" sz="1200" b="0">
              <a:solidFill>
                <a:schemeClr val="dk1"/>
              </a:solidFill>
              <a:effectLst/>
              <a:latin typeface="+mn-lt"/>
              <a:ea typeface="+mn-ea"/>
              <a:cs typeface="+mn-cs"/>
            </a:rPr>
            <a:t> development activities carried out by the public and private sectors that reduce greenhouse gas (GHG) emissions and thus mitigate climate change, and/or that reduce vulnerability to climate change and contribute to an adaptation process. This amount represented 19.5% of the IDB Group’s total approved</a:t>
          </a:r>
          <a:r>
            <a:rPr lang="en-US" sz="1200" b="0" baseline="0">
              <a:solidFill>
                <a:schemeClr val="dk1"/>
              </a:solidFill>
              <a:effectLst/>
              <a:latin typeface="+mn-lt"/>
              <a:ea typeface="+mn-ea"/>
              <a:cs typeface="+mn-cs"/>
            </a:rPr>
            <a:t> amount for 2020. </a:t>
          </a:r>
          <a:r>
            <a:rPr lang="en-US" sz="1200">
              <a:solidFill>
                <a:schemeClr val="dk1"/>
              </a:solidFill>
              <a:effectLst/>
              <a:latin typeface="+mn-lt"/>
              <a:ea typeface="+mn-ea"/>
              <a:cs typeface="+mn-cs"/>
            </a:rPr>
            <a:t>The </a:t>
          </a:r>
          <a:r>
            <a:rPr lang="en-US" sz="1200" b="1">
              <a:solidFill>
                <a:schemeClr val="dk1"/>
              </a:solidFill>
              <a:effectLst/>
              <a:latin typeface="+mn-lt"/>
              <a:ea typeface="+mn-ea"/>
              <a:cs typeface="+mn-cs"/>
            </a:rPr>
            <a:t>IDB </a:t>
          </a:r>
          <a:r>
            <a:rPr lang="en-US" sz="1200">
              <a:solidFill>
                <a:schemeClr val="dk1"/>
              </a:solidFill>
              <a:effectLst/>
              <a:latin typeface="+mn-lt"/>
              <a:ea typeface="+mn-ea"/>
              <a:cs typeface="+mn-cs"/>
            </a:rPr>
            <a:t>climate finance in </a:t>
          </a:r>
          <a:r>
            <a:rPr lang="en-US" sz="1200" b="1">
              <a:solidFill>
                <a:schemeClr val="dk1"/>
              </a:solidFill>
              <a:effectLst/>
              <a:latin typeface="+mn-lt"/>
              <a:ea typeface="+mn-ea"/>
              <a:cs typeface="+mn-cs"/>
            </a:rPr>
            <a:t>2020 was 15%, equivalent to US$ 2 billion</a:t>
          </a:r>
          <a:r>
            <a:rPr lang="en-US" sz="1200">
              <a:solidFill>
                <a:schemeClr val="dk1"/>
              </a:solidFill>
              <a:effectLst/>
              <a:latin typeface="+mn-lt"/>
              <a:ea typeface="+mn-ea"/>
              <a:cs typeface="+mn-cs"/>
            </a:rPr>
            <a:t>. If the COVID-19 related investments are excluded, the percentage of IDB climate finance was 30%. Changes in demand from countries to respond to the pandemic affected the overall climate finance results.  </a:t>
          </a:r>
        </a:p>
        <a:p>
          <a:pPr marL="0" marR="0" lvl="0" indent="0" algn="l" defTabSz="914400" eaLnBrk="1" fontAlgn="t" latinLnBrk="0" hangingPunct="1">
            <a:lnSpc>
              <a:spcPct val="120000"/>
            </a:lnSpc>
            <a:spcBef>
              <a:spcPts val="0"/>
            </a:spcBef>
            <a:spcAft>
              <a:spcPts val="0"/>
            </a:spcAft>
            <a:buClrTx/>
            <a:buSzTx/>
            <a:buFontTx/>
            <a:buNone/>
            <a:tabLst/>
            <a:defRPr/>
          </a:pPr>
          <a:endParaRPr lang="en-US" sz="12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s-ES_tradnl" sz="1200">
              <a:solidFill>
                <a:schemeClr val="dk1"/>
              </a:solidFill>
              <a:effectLst/>
              <a:latin typeface="+mn-lt"/>
              <a:ea typeface="+mn-ea"/>
              <a:cs typeface="+mn-cs"/>
            </a:rPr>
            <a:t> The</a:t>
          </a:r>
          <a:r>
            <a:rPr lang="es-ES_tradnl" sz="1200" baseline="0">
              <a:solidFill>
                <a:schemeClr val="dk1"/>
              </a:solidFill>
              <a:effectLst/>
              <a:latin typeface="+mn-lt"/>
              <a:ea typeface="+mn-ea"/>
              <a:cs typeface="+mn-cs"/>
            </a:rPr>
            <a:t> figures presented in this dataset refers to the IDB only. It does not include IDB Invest nor IDB Lab data.</a:t>
          </a:r>
        </a:p>
        <a:p>
          <a:pPr algn="l" fontAlgn="t">
            <a:lnSpc>
              <a:spcPct val="120000"/>
            </a:lnSpc>
          </a:pPr>
          <a:endParaRPr lang="en-US" sz="1400" b="0">
            <a:solidFill>
              <a:schemeClr val="dk1"/>
            </a:solidFill>
            <a:effectLst/>
            <a:latin typeface="+mn-lt"/>
            <a:ea typeface="+mn-ea"/>
            <a:cs typeface="+mn-cs"/>
          </a:endParaRPr>
        </a:p>
      </xdr:txBody>
    </xdr:sp>
    <xdr:clientData/>
  </xdr:twoCellAnchor>
  <xdr:twoCellAnchor>
    <xdr:from>
      <xdr:col>0</xdr:col>
      <xdr:colOff>256115</xdr:colOff>
      <xdr:row>24</xdr:row>
      <xdr:rowOff>212723</xdr:rowOff>
    </xdr:from>
    <xdr:to>
      <xdr:col>11</xdr:col>
      <xdr:colOff>132501</xdr:colOff>
      <xdr:row>24</xdr:row>
      <xdr:rowOff>212723</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256115" y="5910790"/>
          <a:ext cx="13109786"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242358</xdr:colOff>
      <xdr:row>41</xdr:row>
      <xdr:rowOff>27516</xdr:rowOff>
    </xdr:from>
    <xdr:to>
      <xdr:col>11</xdr:col>
      <xdr:colOff>117051</xdr:colOff>
      <xdr:row>41</xdr:row>
      <xdr:rowOff>27516</xdr:rowOff>
    </xdr:to>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242358" y="9611783"/>
          <a:ext cx="13108093"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1557861</xdr:colOff>
      <xdr:row>9</xdr:row>
      <xdr:rowOff>33867</xdr:rowOff>
    </xdr:from>
    <xdr:to>
      <xdr:col>11</xdr:col>
      <xdr:colOff>28221</xdr:colOff>
      <xdr:row>22</xdr:row>
      <xdr:rowOff>35560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9262528" y="2065867"/>
          <a:ext cx="4234749" cy="3077915"/>
        </a:xfrm>
        <a:prstGeom prst="rect">
          <a:avLst/>
        </a:prstGeom>
        <a:noFill/>
        <a:ln w="3175">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1593427</xdr:colOff>
      <xdr:row>22</xdr:row>
      <xdr:rowOff>128905</xdr:rowOff>
    </xdr:from>
    <xdr:to>
      <xdr:col>14</xdr:col>
      <xdr:colOff>455507</xdr:colOff>
      <xdr:row>24</xdr:row>
      <xdr:rowOff>128905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9224010" y="5378238"/>
          <a:ext cx="7783830" cy="539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20000"/>
            </a:lnSpc>
          </a:pPr>
          <a:r>
            <a:rPr lang="en-US" sz="1200" i="1" u="none"/>
            <a:t>Contact Person:</a:t>
          </a:r>
          <a:r>
            <a:rPr lang="en-US" sz="1200" i="1" baseline="0"/>
            <a:t> Juliana Almeida, jalmeida@iadb.org</a:t>
          </a:r>
          <a:endParaRPr lang="en-US" sz="1200" i="1"/>
        </a:p>
      </xdr:txBody>
    </xdr:sp>
    <xdr:clientData/>
  </xdr:twoCellAnchor>
  <xdr:twoCellAnchor editAs="oneCell">
    <xdr:from>
      <xdr:col>0</xdr:col>
      <xdr:colOff>21167</xdr:colOff>
      <xdr:row>0</xdr:row>
      <xdr:rowOff>0</xdr:rowOff>
    </xdr:from>
    <xdr:to>
      <xdr:col>1</xdr:col>
      <xdr:colOff>587374</xdr:colOff>
      <xdr:row>5</xdr:row>
      <xdr:rowOff>59402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167" y="0"/>
          <a:ext cx="1693333" cy="11971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16930</xdr:rowOff>
    </xdr:from>
    <xdr:to>
      <xdr:col>8</xdr:col>
      <xdr:colOff>1134533</xdr:colOff>
      <xdr:row>27</xdr:row>
      <xdr:rowOff>130383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8600" y="516463"/>
          <a:ext cx="12801600" cy="5396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n-US" sz="1400" b="1">
              <a:solidFill>
                <a:schemeClr val="dk1"/>
              </a:solidFill>
              <a:effectLst/>
              <a:latin typeface="+mn-lt"/>
              <a:ea typeface="+mn-ea"/>
              <a:cs typeface="+mn-cs"/>
            </a:rPr>
            <a:t>Climate Finance </a:t>
          </a:r>
          <a:r>
            <a:rPr lang="en-US" sz="1400">
              <a:solidFill>
                <a:schemeClr val="dk1"/>
              </a:solidFill>
              <a:effectLst/>
              <a:latin typeface="+mn-lt"/>
              <a:ea typeface="+mn-ea"/>
              <a:cs typeface="+mn-cs"/>
            </a:rPr>
            <a:t>is the volume (US$) of the components or subcomponents/activities of development projects that contribute to climate change mitigation and/or adaptation. For purposes of the IDBG´s target to increase climate finance, the IDBG tracks finance provided through loans, grants, technical cooperation, guarantees and equity</a:t>
          </a:r>
          <a:r>
            <a:rPr lang="en-US" sz="1400" baseline="0">
              <a:solidFill>
                <a:schemeClr val="dk1"/>
              </a:solidFill>
              <a:effectLst/>
              <a:latin typeface="+mn-lt"/>
              <a:ea typeface="+mn-ea"/>
              <a:cs typeface="+mn-cs"/>
            </a:rPr>
            <a:t> which are </a:t>
          </a:r>
          <a:r>
            <a:rPr lang="en-US" sz="1400">
              <a:solidFill>
                <a:schemeClr val="dk1"/>
              </a:solidFill>
              <a:effectLst/>
              <a:latin typeface="+mn-lt"/>
              <a:ea typeface="+mn-ea"/>
              <a:cs typeface="+mn-cs"/>
            </a:rPr>
            <a:t>funded by IDBG’s own funds or by external resources managed by the IDBG. </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chemeClr val="dk1"/>
              </a:solidFill>
              <a:effectLst/>
              <a:latin typeface="+mn-lt"/>
              <a:ea typeface="+mn-ea"/>
              <a:cs typeface="+mn-cs"/>
            </a:rPr>
            <a:t>Climate finance numbers are estimated according to the </a:t>
          </a:r>
          <a:r>
            <a:rPr lang="en-US" sz="1400" b="1" u="none">
              <a:solidFill>
                <a:schemeClr val="dk1"/>
              </a:solidFill>
              <a:effectLst/>
              <a:latin typeface="+mn-lt"/>
              <a:ea typeface="+mn-ea"/>
              <a:cs typeface="+mn-cs"/>
            </a:rPr>
            <a:t>Joint MDB approach on climate finance tracking</a:t>
          </a:r>
          <a:r>
            <a:rPr lang="en-US" sz="1400">
              <a:solidFill>
                <a:schemeClr val="dk1"/>
              </a:solidFill>
              <a:effectLst/>
              <a:latin typeface="+mn-lt"/>
              <a:ea typeface="+mn-ea"/>
              <a:cs typeface="+mn-cs"/>
            </a:rPr>
            <a:t>. The methodologies for climate mitigation finance tracking and for climate adaptation finance tracking are publicly available in the Joint Reports on Multilateral Development Banks’ Climate Finance, published annually since 2012.  The series of reports is a collaborative effort to disclose and increase the transparency of MDB action on climate change in countries where MDBs operate, with a renewed focus since 2019 on low- and middle-income countries. By using a common and agreed methodology, MDBs strive to produce robust, reliable and comparable data as an element to identify and estimate MDB contributions to tackle climate change.  The 2019 Joint Report is available in the following link:</a:t>
          </a:r>
          <a:r>
            <a:rPr lang="en-US" sz="1400" baseline="0">
              <a:solidFill>
                <a:schemeClr val="dk1"/>
              </a:solidFill>
              <a:effectLst/>
              <a:latin typeface="+mn-lt"/>
              <a:ea typeface="+mn-ea"/>
              <a:cs typeface="+mn-cs"/>
            </a:rPr>
            <a:t> </a:t>
          </a:r>
          <a:r>
            <a:rPr lang="en-US" sz="1400">
              <a:hlinkClick xmlns:r="http://schemas.openxmlformats.org/officeDocument/2006/relationships" r:id=""/>
            </a:rPr>
            <a:t>https://publications.iadb.org/en/2019-joint-report-on-multilateral-development-banks-climate-finance</a:t>
          </a:r>
          <a:r>
            <a:rPr lang="en-US" sz="1400"/>
            <a:t> </a:t>
          </a: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Mitigation</a:t>
          </a:r>
          <a:r>
            <a:rPr lang="en-US" sz="1400" b="1" u="sng" baseline="0">
              <a:solidFill>
                <a:schemeClr val="dk1"/>
              </a:solidFill>
              <a:effectLst/>
              <a:latin typeface="+mn-lt"/>
              <a:ea typeface="+mn-ea"/>
              <a:cs typeface="+mn-cs"/>
            </a:rPr>
            <a:t> Finance</a:t>
          </a:r>
          <a:r>
            <a:rPr lang="en-US" sz="1400" u="none" baseline="0">
              <a:solidFill>
                <a:schemeClr val="dk1"/>
              </a:solidFill>
              <a:effectLst/>
              <a:latin typeface="+mn-lt"/>
              <a:ea typeface="+mn-ea"/>
              <a:cs typeface="+mn-cs"/>
            </a:rPr>
            <a:t>: </a:t>
          </a:r>
          <a:r>
            <a:rPr lang="en-US" sz="1400">
              <a:solidFill>
                <a:schemeClr val="dk1"/>
              </a:solidFill>
              <a:effectLst/>
              <a:latin typeface="+mn-lt"/>
              <a:ea typeface="+mn-ea"/>
              <a:cs typeface="+mn-cs"/>
            </a:rPr>
            <a:t>The joint methodology for tracking climate mitigation finance consists of a </a:t>
          </a:r>
          <a:r>
            <a:rPr lang="en-US" sz="1400" b="1" u="none">
              <a:solidFill>
                <a:schemeClr val="dk1"/>
              </a:solidFill>
              <a:effectLst/>
              <a:latin typeface="+mn-lt"/>
              <a:ea typeface="+mn-ea"/>
              <a:cs typeface="+mn-cs"/>
            </a:rPr>
            <a:t>"positive list" of eligible activities</a:t>
          </a:r>
          <a:r>
            <a:rPr lang="en-US" sz="1400" u="none">
              <a:solidFill>
                <a:schemeClr val="dk1"/>
              </a:solidFill>
              <a:effectLst/>
              <a:latin typeface="+mn-lt"/>
              <a:ea typeface="+mn-ea"/>
              <a:cs typeface="+mn-cs"/>
            </a:rPr>
            <a:t> </a:t>
          </a:r>
          <a:r>
            <a:rPr lang="en-US" sz="1400">
              <a:solidFill>
                <a:schemeClr val="dk1"/>
              </a:solidFill>
              <a:effectLst/>
              <a:latin typeface="+mn-lt"/>
              <a:ea typeface="+mn-ea"/>
              <a:cs typeface="+mn-cs"/>
            </a:rPr>
            <a:t>that are compatible with low-emissions development pathways, as provided in Annex C of the Joint Report.</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Adaptation Finance</a:t>
          </a:r>
          <a:r>
            <a:rPr lang="en-US" sz="1400">
              <a:solidFill>
                <a:schemeClr val="dk1"/>
              </a:solidFill>
              <a:effectLst/>
              <a:latin typeface="+mn-lt"/>
              <a:ea typeface="+mn-ea"/>
              <a:cs typeface="+mn-cs"/>
            </a:rPr>
            <a:t>: In contrast to the mitigation finance tracking methodology, tracking adaptation finance is a </a:t>
          </a:r>
          <a:r>
            <a:rPr lang="en-US" sz="1400" b="1" u="none">
              <a:solidFill>
                <a:schemeClr val="dk1"/>
              </a:solidFill>
              <a:effectLst/>
              <a:latin typeface="+mn-lt"/>
              <a:ea typeface="+mn-ea"/>
              <a:cs typeface="+mn-cs"/>
            </a:rPr>
            <a:t>process-based approach</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and is not subject to a positive list. The identification of climate adaptation finance</a:t>
          </a:r>
          <a:r>
            <a:rPr lang="en-US" sz="1400" baseline="0">
              <a:solidFill>
                <a:schemeClr val="dk1"/>
              </a:solidFill>
              <a:effectLst/>
              <a:latin typeface="+mn-lt"/>
              <a:ea typeface="+mn-ea"/>
              <a:cs typeface="+mn-cs"/>
            </a:rPr>
            <a:t> is a </a:t>
          </a:r>
          <a:r>
            <a:rPr lang="en-US" sz="1400" b="1" baseline="0">
              <a:solidFill>
                <a:schemeClr val="dk1"/>
              </a:solidFill>
              <a:effectLst/>
              <a:latin typeface="+mn-lt"/>
              <a:ea typeface="+mn-ea"/>
              <a:cs typeface="+mn-cs"/>
            </a:rPr>
            <a:t>three-step approach </a:t>
          </a:r>
          <a:r>
            <a:rPr lang="en-US" sz="1400" baseline="0">
              <a:solidFill>
                <a:schemeClr val="dk1"/>
              </a:solidFill>
              <a:effectLst/>
              <a:latin typeface="+mn-lt"/>
              <a:ea typeface="+mn-ea"/>
              <a:cs typeface="+mn-cs"/>
            </a:rPr>
            <a:t>which requires development operations to </a:t>
          </a:r>
          <a:r>
            <a:rPr lang="en-US" sz="1400">
              <a:solidFill>
                <a:schemeClr val="dk1"/>
              </a:solidFill>
              <a:effectLst/>
              <a:latin typeface="+mn-lt"/>
              <a:ea typeface="+mn-ea"/>
              <a:cs typeface="+mn-cs"/>
            </a:rPr>
            <a:t>(i) describe the project´s specific vulnerability context; (ii) state an explicit intent or</a:t>
          </a:r>
          <a:r>
            <a:rPr lang="en-US" sz="1400" baseline="0">
              <a:solidFill>
                <a:schemeClr val="dk1"/>
              </a:solidFill>
              <a:effectLst/>
              <a:latin typeface="+mn-lt"/>
              <a:ea typeface="+mn-ea"/>
              <a:cs typeface="+mn-cs"/>
            </a:rPr>
            <a:t> objetive </a:t>
          </a:r>
          <a:r>
            <a:rPr lang="en-US" sz="1400">
              <a:solidFill>
                <a:schemeClr val="dk1"/>
              </a:solidFill>
              <a:effectLst/>
              <a:latin typeface="+mn-lt"/>
              <a:ea typeface="+mn-ea"/>
              <a:cs typeface="+mn-cs"/>
            </a:rPr>
            <a:t>to reduce climate vulnerability; and, (iii) identify specific adaptation activities through a granular approach. To account for a project or components of the project as adaptation finance, the project’s documentation must meet these three established criteria. To see a more detailed description of the tracking process, please check Annex B of the Joint Report.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208903</xdr:colOff>
      <xdr:row>1</xdr:row>
      <xdr:rowOff>98072</xdr:rowOff>
    </xdr:from>
    <xdr:to>
      <xdr:col>8</xdr:col>
      <xdr:colOff>134057</xdr:colOff>
      <xdr:row>3</xdr:row>
      <xdr:rowOff>204984</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596959" y="606072"/>
          <a:ext cx="12618098" cy="643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500" b="1">
              <a:solidFill>
                <a:schemeClr val="tx1">
                  <a:lumMod val="85000"/>
                  <a:lumOff val="15000"/>
                </a:schemeClr>
              </a:solidFill>
            </a:rPr>
            <a:t>Evolution of IDB Climate Finance</a:t>
          </a:r>
          <a:endParaRPr lang="en-US" sz="1500" b="1" baseline="0">
            <a:solidFill>
              <a:schemeClr val="tx1">
                <a:lumMod val="85000"/>
                <a:lumOff val="15000"/>
              </a:schemeClr>
            </a:solidFill>
          </a:endParaRPr>
        </a:p>
        <a:p>
          <a:pPr algn="ctr"/>
          <a:r>
            <a:rPr lang="en-US" sz="1400" b="1" baseline="0">
              <a:solidFill>
                <a:schemeClr val="tx1">
                  <a:lumMod val="85000"/>
                  <a:lumOff val="15000"/>
                </a:schemeClr>
              </a:solidFill>
            </a:rPr>
            <a:t>(as % of approved for operations annually)</a:t>
          </a:r>
          <a:endParaRPr lang="en-US" sz="1500" b="1">
            <a:solidFill>
              <a:schemeClr val="tx1">
                <a:lumMod val="85000"/>
                <a:lumOff val="15000"/>
              </a:schemeClr>
            </a:solidFill>
          </a:endParaRPr>
        </a:p>
      </xdr:txBody>
    </xdr:sp>
    <xdr:clientData/>
  </xdr:twoCellAnchor>
  <xdr:twoCellAnchor>
    <xdr:from>
      <xdr:col>2</xdr:col>
      <xdr:colOff>774696</xdr:colOff>
      <xdr:row>22</xdr:row>
      <xdr:rowOff>8465</xdr:rowOff>
    </xdr:from>
    <xdr:to>
      <xdr:col>6</xdr:col>
      <xdr:colOff>1401230</xdr:colOff>
      <xdr:row>33</xdr:row>
      <xdr:rowOff>189652</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1117599</xdr:colOff>
      <xdr:row>43</xdr:row>
      <xdr:rowOff>37535</xdr:rowOff>
    </xdr:from>
    <xdr:to>
      <xdr:col>7</xdr:col>
      <xdr:colOff>1008944</xdr:colOff>
      <xdr:row>58</xdr:row>
      <xdr:rowOff>95954</xdr:rowOff>
    </xdr:to>
    <xdr:graphicFrame macro="">
      <xdr:nvGraphicFramePr>
        <xdr:cNvPr id="18" name="Chart 17">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262089</xdr:colOff>
      <xdr:row>4</xdr:row>
      <xdr:rowOff>114295</xdr:rowOff>
    </xdr:from>
    <xdr:to>
      <xdr:col>8</xdr:col>
      <xdr:colOff>45836</xdr:colOff>
      <xdr:row>12</xdr:row>
      <xdr:rowOff>214487</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658965" y="1416045"/>
          <a:ext cx="12785371" cy="2216859"/>
          <a:chOff x="650145" y="1426628"/>
          <a:chExt cx="12476691" cy="2245081"/>
        </a:xfrm>
      </xdr:grpSpPr>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650145" y="1429743"/>
          <a:ext cx="2743200" cy="201168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028974" y="3397864"/>
            <a:ext cx="1828800" cy="25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2016</a:t>
            </a:r>
            <a:endParaRPr lang="en-US" sz="1400" i="0" baseline="30000">
              <a:solidFill>
                <a:sysClr val="windowText" lastClr="000000"/>
              </a:solidFill>
              <a:latin typeface="+mj-lt"/>
            </a:endParaRPr>
          </a:p>
        </xdr:txBody>
      </xdr:sp>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3516555" y="3412347"/>
            <a:ext cx="1828800" cy="25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2017</a:t>
            </a:r>
            <a:endParaRPr lang="en-US" sz="1400" i="0" baseline="30000">
              <a:solidFill>
                <a:sysClr val="windowText" lastClr="000000"/>
              </a:solidFill>
              <a:latin typeface="+mj-lt"/>
            </a:endParaRPr>
          </a:p>
        </xdr:txBody>
      </xdr:sp>
      <xdr:graphicFrame macro="">
        <xdr:nvGraphicFramePr>
          <xdr:cNvPr id="20" name="Chart 19">
            <a:extLst>
              <a:ext uri="{FF2B5EF4-FFF2-40B4-BE49-F238E27FC236}">
                <a16:creationId xmlns:a16="http://schemas.microsoft.com/office/drawing/2014/main" id="{00000000-0008-0000-0200-000014000000}"/>
              </a:ext>
            </a:extLst>
          </xdr:cNvPr>
          <xdr:cNvGraphicFramePr>
            <a:graphicFrameLocks/>
          </xdr:cNvGraphicFramePr>
        </xdr:nvGraphicFramePr>
        <xdr:xfrm>
          <a:off x="3103225" y="1426628"/>
          <a:ext cx="2743200" cy="201168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21" name="Chart 20">
            <a:extLst>
              <a:ext uri="{FF2B5EF4-FFF2-40B4-BE49-F238E27FC236}">
                <a16:creationId xmlns:a16="http://schemas.microsoft.com/office/drawing/2014/main" id="{00000000-0008-0000-0200-000015000000}"/>
              </a:ext>
            </a:extLst>
          </xdr:cNvPr>
          <xdr:cNvGraphicFramePr>
            <a:graphicFrameLocks/>
          </xdr:cNvGraphicFramePr>
        </xdr:nvGraphicFramePr>
        <xdr:xfrm>
          <a:off x="5543108" y="1427948"/>
          <a:ext cx="2743200" cy="20116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22" name="Chart 21">
            <a:extLst>
              <a:ext uri="{FF2B5EF4-FFF2-40B4-BE49-F238E27FC236}">
                <a16:creationId xmlns:a16="http://schemas.microsoft.com/office/drawing/2014/main" id="{00000000-0008-0000-0200-000016000000}"/>
              </a:ext>
            </a:extLst>
          </xdr:cNvPr>
          <xdr:cNvGraphicFramePr>
            <a:graphicFrameLocks/>
          </xdr:cNvGraphicFramePr>
        </xdr:nvGraphicFramePr>
        <xdr:xfrm>
          <a:off x="7950808" y="1435008"/>
          <a:ext cx="2743200" cy="2011680"/>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23" name="Chart 22">
            <a:extLst>
              <a:ext uri="{FF2B5EF4-FFF2-40B4-BE49-F238E27FC236}">
                <a16:creationId xmlns:a16="http://schemas.microsoft.com/office/drawing/2014/main" id="{00000000-0008-0000-0200-000017000000}"/>
              </a:ext>
            </a:extLst>
          </xdr:cNvPr>
          <xdr:cNvGraphicFramePr>
            <a:graphicFrameLocks/>
          </xdr:cNvGraphicFramePr>
        </xdr:nvGraphicFramePr>
        <xdr:xfrm>
          <a:off x="10383636" y="1435007"/>
          <a:ext cx="2743200" cy="2011680"/>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5961968" y="3420723"/>
            <a:ext cx="1828800" cy="25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2018</a:t>
            </a:r>
            <a:endParaRPr lang="en-US" sz="1400" i="0" baseline="30000">
              <a:solidFill>
                <a:sysClr val="windowText" lastClr="000000"/>
              </a:solidFill>
              <a:latin typeface="+mj-lt"/>
            </a:endParaRPr>
          </a:p>
        </xdr:txBody>
      </xdr:sp>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8365667" y="3384126"/>
            <a:ext cx="1828800" cy="25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2019</a:t>
            </a:r>
            <a:endParaRPr lang="en-US" sz="1400" i="0" baseline="30000">
              <a:solidFill>
                <a:sysClr val="windowText" lastClr="000000"/>
              </a:solidFill>
              <a:latin typeface="+mj-lt"/>
            </a:endParaRPr>
          </a:p>
        </xdr:txBody>
      </xdr:sp>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10748196" y="3378393"/>
            <a:ext cx="1828800" cy="25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2020</a:t>
            </a:r>
            <a:endParaRPr lang="en-US" sz="1400" i="0" baseline="30000">
              <a:solidFill>
                <a:sysClr val="windowText" lastClr="000000"/>
              </a:solidFill>
              <a:latin typeface="+mj-lt"/>
            </a:endParaRP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166688</xdr:colOff>
          <xdr:row>1</xdr:row>
          <xdr:rowOff>61913</xdr:rowOff>
        </xdr:from>
        <xdr:to>
          <xdr:col>2</xdr:col>
          <xdr:colOff>1814513</xdr:colOff>
          <xdr:row>1</xdr:row>
          <xdr:rowOff>290513</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100013</xdr:colOff>
          <xdr:row>31</xdr:row>
          <xdr:rowOff>66675</xdr:rowOff>
        </xdr:from>
        <xdr:to>
          <xdr:col>3</xdr:col>
          <xdr:colOff>357188</xdr:colOff>
          <xdr:row>31</xdr:row>
          <xdr:rowOff>295275</xdr:rowOff>
        </xdr:to>
        <xdr:sp macro="" textlink="">
          <xdr:nvSpPr>
            <xdr:cNvPr id="12290" name="Drop Dow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65264</xdr:colOff>
      <xdr:row>11</xdr:row>
      <xdr:rowOff>158744</xdr:rowOff>
    </xdr:from>
    <xdr:to>
      <xdr:col>3</xdr:col>
      <xdr:colOff>482953</xdr:colOff>
      <xdr:row>29</xdr:row>
      <xdr:rowOff>48677</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51014" y="3344327"/>
          <a:ext cx="6540148" cy="3684059"/>
          <a:chOff x="542059" y="2289918"/>
          <a:chExt cx="5860076" cy="2926080"/>
        </a:xfrm>
      </xdr:grpSpPr>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542059" y="2289918"/>
          <a:ext cx="5860076" cy="29260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676727" y="3437834"/>
            <a:ext cx="1533526" cy="67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Mitigation Finance:</a:t>
            </a:r>
          </a:p>
          <a:p>
            <a:pPr algn="ctr"/>
            <a:r>
              <a:rPr lang="en-US" sz="1400" b="0" cap="small" baseline="0">
                <a:latin typeface="+mj-lt"/>
              </a:rPr>
              <a:t>US$1,094 Million </a:t>
            </a:r>
            <a:endParaRPr lang="en-US" sz="1400" b="0" cap="small">
              <a:latin typeface="+mj-lt"/>
            </a:endParaRPr>
          </a:p>
        </xdr:txBody>
      </xdr:sp>
    </xdr:grpSp>
    <xdr:clientData/>
  </xdr:twoCellAnchor>
  <xdr:twoCellAnchor>
    <xdr:from>
      <xdr:col>3</xdr:col>
      <xdr:colOff>867830</xdr:colOff>
      <xdr:row>33</xdr:row>
      <xdr:rowOff>35276</xdr:rowOff>
    </xdr:from>
    <xdr:to>
      <xdr:col>4</xdr:col>
      <xdr:colOff>3373964</xdr:colOff>
      <xdr:row>54</xdr:row>
      <xdr:rowOff>89463</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1241778</xdr:colOff>
      <xdr:row>11</xdr:row>
      <xdr:rowOff>127003</xdr:rowOff>
    </xdr:from>
    <xdr:to>
      <xdr:col>6</xdr:col>
      <xdr:colOff>163689</xdr:colOff>
      <xdr:row>29</xdr:row>
      <xdr:rowOff>16936</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7649987" y="3312586"/>
          <a:ext cx="6568369" cy="3684059"/>
          <a:chOff x="542059" y="2289918"/>
          <a:chExt cx="5860076" cy="2926080"/>
        </a:xfrm>
      </xdr:grpSpPr>
      <xdr:graphicFrame macro="">
        <xdr:nvGraphicFramePr>
          <xdr:cNvPr id="11" name="Chart 10">
            <a:extLst>
              <a:ext uri="{FF2B5EF4-FFF2-40B4-BE49-F238E27FC236}">
                <a16:creationId xmlns:a16="http://schemas.microsoft.com/office/drawing/2014/main" id="{00000000-0008-0000-0400-00000B000000}"/>
              </a:ext>
            </a:extLst>
          </xdr:cNvPr>
          <xdr:cNvGraphicFramePr/>
        </xdr:nvGraphicFramePr>
        <xdr:xfrm>
          <a:off x="542059" y="2289918"/>
          <a:ext cx="5860076" cy="292608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676727" y="3437834"/>
            <a:ext cx="1533526" cy="67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Adaptation Finance:</a:t>
            </a:r>
          </a:p>
          <a:p>
            <a:pPr algn="ctr"/>
            <a:r>
              <a:rPr lang="en-US" sz="1400" b="0" cap="small" baseline="0">
                <a:latin typeface="+mj-lt"/>
              </a:rPr>
              <a:t>US$714 Million </a:t>
            </a:r>
            <a:endParaRPr lang="en-US" sz="1400" b="0" cap="small">
              <a:latin typeface="+mj-l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semaryy\Documents\Tracking\MIF\Climate%20Finance%20tracking%20MIF%202017%20Projects_v1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480166\Box%20Sync\Joint%20MDB%20Report%202014\Core\3)%20Report%20Draft\Apr%2027%20DRAFT%20Consolidated%20MDB%20data%20-%20Joint%20Report%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OSSEMARYY\Documents\CF%20Tracking\CF%202017%20-%20IADB\2017%20CF%20Track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OSSEMARYY\Documents\CF%20Tracking\Databases\To%20publish\example%20od%20published%20datas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rojasgarcia\Box%20Sync\MDB%20Joint%20Report%20(for%20FY15)\Package%20sent%20to%20Mgt%20for%20clearance\IFC__Dataset%20(Submission)%20April%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rossemaryy\Documents\Quarterly%20reports\2017%20QBR1fil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WBG%20Master%2012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ectors"/>
      <sheetName val="TEMPLATE"/>
    </sheetNames>
    <sheetDataSet>
      <sheetData sheetId="0">
        <row r="3">
          <cell r="A3" t="str">
            <v>Water &amp; wastewater systems</v>
          </cell>
        </row>
        <row r="4">
          <cell r="A4"/>
        </row>
        <row r="5">
          <cell r="A5"/>
        </row>
        <row r="6">
          <cell r="A6"/>
        </row>
        <row r="7">
          <cell r="A7" t="str">
            <v xml:space="preserve">Agricultural &amp; ecological resources </v>
          </cell>
        </row>
        <row r="8">
          <cell r="A8"/>
        </row>
        <row r="9">
          <cell r="A9"/>
        </row>
        <row r="10">
          <cell r="A10"/>
        </row>
        <row r="11">
          <cell r="A11"/>
        </row>
        <row r="12">
          <cell r="A12"/>
        </row>
        <row r="13">
          <cell r="A13"/>
        </row>
        <row r="14">
          <cell r="A14" t="str">
            <v>Industry, manufacturing &amp; trade</v>
          </cell>
        </row>
        <row r="15">
          <cell r="A15"/>
        </row>
        <row r="16">
          <cell r="A16"/>
        </row>
        <row r="17">
          <cell r="A17"/>
        </row>
        <row r="18">
          <cell r="A18"/>
        </row>
        <row r="19">
          <cell r="A19" t="str">
            <v>Infrastructure, energy &amp; built environment</v>
          </cell>
        </row>
        <row r="20">
          <cell r="A20"/>
        </row>
        <row r="21">
          <cell r="A21"/>
        </row>
        <row r="22">
          <cell r="A22"/>
        </row>
        <row r="23">
          <cell r="A23"/>
        </row>
        <row r="24">
          <cell r="A24"/>
        </row>
        <row r="25">
          <cell r="A25"/>
        </row>
        <row r="26">
          <cell r="A26"/>
        </row>
        <row r="27">
          <cell r="A27"/>
        </row>
        <row r="28">
          <cell r="A28" t="str">
            <v>Institutional capacity</v>
          </cell>
        </row>
        <row r="29">
          <cell r="A29"/>
        </row>
        <row r="30">
          <cell r="A30"/>
        </row>
        <row r="31">
          <cell r="A31"/>
        </row>
        <row r="32">
          <cell r="A32" t="str">
            <v xml:space="preserve">Cross sector &amp; Other </v>
          </cell>
        </row>
        <row r="33">
          <cell r="A33"/>
        </row>
        <row r="34">
          <cell r="A34"/>
        </row>
        <row r="35">
          <cell r="A35"/>
        </row>
        <row r="36">
          <cell r="A36"/>
        </row>
        <row r="41">
          <cell r="A41" t="str">
            <v>AFOLU (Agriculture, forestry and land-use)</v>
          </cell>
          <cell r="B41" t="str">
            <v>AFOLU : Mitigation in agriculture</v>
          </cell>
        </row>
        <row r="42">
          <cell r="A42"/>
          <cell r="B42" t="str">
            <v>AFOLU: Livestock projects that reduce methane or other GHG emissions (manure management with biodigestors, etc.)</v>
          </cell>
        </row>
        <row r="43">
          <cell r="A43"/>
          <cell r="B43" t="str">
            <v>AFOLU:  Mitigation with biodiversity conservation</v>
          </cell>
        </row>
        <row r="44">
          <cell r="A44"/>
          <cell r="B44" t="str">
            <v>AFOLU: Sustainable forest management</v>
          </cell>
        </row>
        <row r="45">
          <cell r="A45"/>
          <cell r="B45" t="str">
            <v>AFOLU: Afforestation (plantations) on non-forested land</v>
          </cell>
        </row>
        <row r="46">
          <cell r="A46"/>
          <cell r="B46" t="str">
            <v>AFOLU: Reforestation on previously forested land</v>
          </cell>
        </row>
        <row r="47">
          <cell r="A47"/>
          <cell r="B47" t="str">
            <v>AFOLU:Sustainable forestry and agriculture policies and institutions</v>
          </cell>
        </row>
        <row r="48">
          <cell r="A48"/>
          <cell r="B48" t="str">
            <v>AFOLU: AFOLU experts for IDB and other internal support activities</v>
          </cell>
        </row>
        <row r="49">
          <cell r="A49"/>
          <cell r="B49" t="str">
            <v>AFOLU: AFOLU research, development, training, forest monitoring, capacity building</v>
          </cell>
        </row>
        <row r="50">
          <cell r="A50" t="str">
            <v>Biofuels (Bioenergy - gaseous, liquid, and solid biofuels)</v>
          </cell>
          <cell r="B50" t="str">
            <v>Biofuels: Bioenergy generic</v>
          </cell>
        </row>
        <row r="51">
          <cell r="A51"/>
          <cell r="B51" t="str">
            <v>Biofuels: Gaseous biofuels (biogas)</v>
          </cell>
        </row>
        <row r="52">
          <cell r="A52"/>
          <cell r="B52" t="str">
            <v>Biofuels: Liquid biofuels</v>
          </cell>
        </row>
        <row r="53">
          <cell r="A53"/>
          <cell r="B53" t="str">
            <v>Biofuels: Solid biofuels (biomass)</v>
          </cell>
        </row>
        <row r="54">
          <cell r="A54"/>
          <cell r="B54" t="str">
            <v>Biofuels: Bioenergy as part of a financial intermediary credit line</v>
          </cell>
        </row>
        <row r="55">
          <cell r="A55"/>
          <cell r="B55" t="str">
            <v>Biofuels: Policies for bioenergy or biofuels</v>
          </cell>
        </row>
        <row r="56">
          <cell r="A56"/>
          <cell r="B56" t="str">
            <v>Biofuels: Biofuel experts for IDB and other internal support activities</v>
          </cell>
        </row>
        <row r="57">
          <cell r="A57"/>
          <cell r="B57" t="str">
            <v>Biofuels: Technical cooperation on biofuels (studies, capacity building, etc.)</v>
          </cell>
        </row>
        <row r="58">
          <cell r="A58" t="str">
            <v>Cross-sector mit (Cross-sector mitigation)</v>
          </cell>
          <cell r="B58" t="str">
            <v>Cross-sector mit: Manufacture of low-carbon technologies</v>
          </cell>
        </row>
        <row r="59">
          <cell r="A59"/>
          <cell r="B59" t="str">
            <v>Cross-sector mit: Policy loans on efficient pricing of fuels and electricity (subsidy rationalisation, efficient end-user tariffs, and
efficient regulations on electricity generation, transmission, or distribution)</v>
          </cell>
        </row>
        <row r="60">
          <cell r="A60"/>
          <cell r="B60" t="str">
            <v>Cross-sector mit: Cross-sector mit: Other cross-sector mitigation policy-based loans</v>
          </cell>
        </row>
        <row r="61">
          <cell r="A61"/>
          <cell r="B61" t="str">
            <v>Cross-sector mit: Mitigation experts for IDB and other internal support activities</v>
          </cell>
        </row>
        <row r="62">
          <cell r="A62"/>
          <cell r="B62" t="str">
            <v>Cross-sector mit: Technical cooperation on carbon markets and finance (compliance-grade)</v>
          </cell>
        </row>
        <row r="63">
          <cell r="A63"/>
          <cell r="B63" t="str">
            <v>Cross-sector mit: Technical cooperation on climate finance (NAMAs, INDCs)</v>
          </cell>
        </row>
        <row r="64">
          <cell r="A64"/>
          <cell r="B64" t="str">
            <v>Cross-sector mit: Research and development on low-carbon technologies</v>
          </cell>
        </row>
        <row r="65">
          <cell r="A65"/>
          <cell r="B65" t="str">
            <v>Cross-sector mit: Technical cooperation on mitigation in cities</v>
          </cell>
        </row>
        <row r="66">
          <cell r="A66"/>
          <cell r="B66" t="str">
            <v>Cross-sector mit: Climate change mitigation TC (education, research, outreach, meetings, studies)</v>
          </cell>
        </row>
        <row r="67">
          <cell r="A67" t="str">
            <v>Eff buildings (Construction of new highly efficient buildings)</v>
          </cell>
          <cell r="B67" t="str">
            <v>Eff buildings: Sustainable housing (new)</v>
          </cell>
        </row>
        <row r="68">
          <cell r="A68"/>
          <cell r="B68" t="str">
            <v>Eff buildings: Sustainable commercial buildings (Improvements to existing buildings goes under ENEFF-Buildings)</v>
          </cell>
        </row>
        <row r="69">
          <cell r="A69"/>
          <cell r="B69" t="str">
            <v>Eff buildings: Efficient building experts for IDB and other internal support activities</v>
          </cell>
        </row>
        <row r="70">
          <cell r="A70"/>
          <cell r="B70" t="str">
            <v>Eff buildings: Technical cooperation on sustainable buildings (studies, capacity building, etc.)</v>
          </cell>
        </row>
        <row r="71">
          <cell r="A71" t="str">
            <v>Energy eff (Energy efficiency)</v>
          </cell>
          <cell r="B71" t="str">
            <v>Energy eff: Agricultural sector energy efficiency</v>
          </cell>
        </row>
        <row r="72">
          <cell r="A72"/>
          <cell r="B72" t="str">
            <v>Energy eff: Industrial energy efficiency</v>
          </cell>
        </row>
        <row r="73">
          <cell r="A73"/>
          <cell r="B73" t="str">
            <v>Energy eff: Cogeneration systems</v>
          </cell>
        </row>
        <row r="74">
          <cell r="A74"/>
          <cell r="B74" t="str">
            <v>Energy eff: Retrofit of existing buildings (commercial or residential)</v>
          </cell>
        </row>
        <row r="75">
          <cell r="A75"/>
          <cell r="B75" t="str">
            <v>Energy eff: Residential energy efficiency (lighting, appliances and equipment) (cookstoves see RENEW-Biomass thermal)</v>
          </cell>
        </row>
        <row r="76">
          <cell r="A76"/>
          <cell r="B76" t="str">
            <v>Energy eff: Energy efficiency in commercial buildings (lighting, air conditioning, elevators, etc)</v>
          </cell>
        </row>
        <row r="77">
          <cell r="A77"/>
          <cell r="B77" t="str">
            <v>Energy eff: Energy efficiency in public services (water systems, street lighting, public buildings, etc)</v>
          </cell>
        </row>
        <row r="78">
          <cell r="A78"/>
          <cell r="B78" t="str">
            <v>Energy eff: End-use energy efficiency generic</v>
          </cell>
        </row>
        <row r="79">
          <cell r="A79"/>
          <cell r="B79" t="str">
            <v>Energy eff: Energy efficiency policy</v>
          </cell>
        </row>
        <row r="80">
          <cell r="A80"/>
          <cell r="B80" t="str">
            <v>Energy eff: Energy efficiency credit line with a financial intermediary</v>
          </cell>
        </row>
        <row r="81">
          <cell r="A81"/>
          <cell r="B81" t="str">
            <v>Energy eff: Energy efficiency experts for IDB and other internal support activities</v>
          </cell>
        </row>
        <row r="82">
          <cell r="A82"/>
          <cell r="B82" t="str">
            <v>Energy eff: Technical cooperation on energy efficiency (studies, capacity building, energy audits, etc.)</v>
          </cell>
        </row>
        <row r="83">
          <cell r="A83" t="str">
            <v>Other mit (GHG reductions excluding energy, AFOLU, and waste)</v>
          </cell>
          <cell r="B83" t="str">
            <v>Other mit: Fugitive methane emissions</v>
          </cell>
        </row>
        <row r="84">
          <cell r="A84"/>
          <cell r="B84" t="str">
            <v>Other mit: Refrigerants with lower warming potential</v>
          </cell>
        </row>
        <row r="85">
          <cell r="A85"/>
          <cell r="B85" t="str">
            <v>Other mit: Industrial processes (non-energy related)</v>
          </cell>
        </row>
        <row r="86">
          <cell r="A86"/>
          <cell r="B86" t="str">
            <v>Other mit: Technical cooperation on non-energy GHG reductions</v>
          </cell>
        </row>
        <row r="87">
          <cell r="A87" t="str">
            <v>Renewable e (Renewable energy)</v>
          </cell>
          <cell r="B87" t="str">
            <v>Renewable e: Renewable energy generic</v>
          </cell>
        </row>
        <row r="88">
          <cell r="A88"/>
          <cell r="B88" t="str">
            <v>Renewable e: Wave, tidal and other ocean energy</v>
          </cell>
        </row>
        <row r="89">
          <cell r="A89"/>
          <cell r="B89" t="str">
            <v>Renewable e: Wind power</v>
          </cell>
        </row>
        <row r="90">
          <cell r="A90"/>
          <cell r="B90" t="str">
            <v>Renewable e: Solar PV</v>
          </cell>
        </row>
        <row r="91">
          <cell r="A91"/>
          <cell r="B91" t="str">
            <v>Renewable e: Concentrated solar power</v>
          </cell>
        </row>
        <row r="92">
          <cell r="A92"/>
          <cell r="B92" t="str">
            <v>Renewable e: Solar water heating</v>
          </cell>
        </row>
        <row r="93">
          <cell r="A93"/>
          <cell r="B93" t="str">
            <v>Renewable e: Solar power, generic</v>
          </cell>
        </row>
        <row r="94">
          <cell r="A94"/>
          <cell r="B94" t="str">
            <v>Renewable e: Electricity generation from geothermal energy</v>
          </cell>
        </row>
        <row r="95">
          <cell r="A95"/>
          <cell r="B95" t="str">
            <v>Renewable e: Thermal applications of geothermal energy</v>
          </cell>
        </row>
        <row r="96">
          <cell r="A96"/>
          <cell r="B96" t="str">
            <v>Renewable e: Generation of electricity from biomass or biogas</v>
          </cell>
        </row>
        <row r="97">
          <cell r="A97"/>
          <cell r="B97" t="str">
            <v>Renewable e: Thermal applications of biomass or biogas (including improved biomass cook-stoves)</v>
          </cell>
        </row>
        <row r="98">
          <cell r="A98"/>
          <cell r="B98" t="str">
            <v>Renewable e: Hydropower generic</v>
          </cell>
        </row>
        <row r="99">
          <cell r="A99"/>
          <cell r="B99" t="str">
            <v>Renewable e: Small-scale hydropower (≤30MW)</v>
          </cell>
        </row>
        <row r="100">
          <cell r="A100"/>
          <cell r="B100" t="str">
            <v>Renewable e: Large-scale hydropower (&gt;30MW)</v>
          </cell>
        </row>
        <row r="101">
          <cell r="A101"/>
          <cell r="B101" t="str">
            <v>Renewable e: Transmission linked to RE projects</v>
          </cell>
        </row>
        <row r="102">
          <cell r="A102"/>
          <cell r="B102" t="str">
            <v>Renewable e: Rural electrification with PV systems</v>
          </cell>
        </row>
        <row r="103">
          <cell r="A103"/>
          <cell r="B103" t="str">
            <v>Renewable e: Rural electrification with wind power systems</v>
          </cell>
        </row>
        <row r="104">
          <cell r="A104"/>
          <cell r="B104" t="str">
            <v>Renewable e: Rural electrification with small-scale hydropower</v>
          </cell>
        </row>
        <row r="105">
          <cell r="A105"/>
          <cell r="B105" t="str">
            <v>Renewable e: Rural electrification with renewable energy</v>
          </cell>
        </row>
        <row r="106">
          <cell r="A106"/>
          <cell r="B106" t="str">
            <v>Renewable e: Renewable energy credit line with a financial intermediary</v>
          </cell>
        </row>
        <row r="107">
          <cell r="A107"/>
          <cell r="B107" t="str">
            <v>Renewable e: Renewable energy policy</v>
          </cell>
        </row>
        <row r="108">
          <cell r="A108"/>
          <cell r="B108" t="str">
            <v>Renewable e: Renewable energy experts for IDB and other internal support activities</v>
          </cell>
        </row>
        <row r="109">
          <cell r="A109"/>
          <cell r="B109" t="str">
            <v>Renewable e: Technical cooperation in renewable energy (resources assessments, training, etc.)</v>
          </cell>
        </row>
        <row r="110">
          <cell r="A110" t="str">
            <v>Supply-side EE (Supply-side energy efficiency)</v>
          </cell>
          <cell r="B110" t="str">
            <v>Supply-side EE: Energy sector supply-side energy efficiency generic</v>
          </cell>
        </row>
        <row r="111">
          <cell r="A111"/>
          <cell r="B111" t="str">
            <v>Supply-side EE: Retrofit of hydropower plants</v>
          </cell>
        </row>
        <row r="112">
          <cell r="A112"/>
          <cell r="B112" t="str">
            <v>Supply-side EE: Retrofit of transmission lines or substations to reduce energy use and/or technical losses,
excluding capacity expansion</v>
          </cell>
        </row>
        <row r="113">
          <cell r="A113"/>
          <cell r="B113" t="str">
            <v>Supply-side EE: Retrofit of distribution systems to reduce energy use and/or technical losses, excluding capacity
expansion</v>
          </cell>
        </row>
        <row r="114">
          <cell r="A114"/>
          <cell r="B114" t="str">
            <v>Supply-side EE: Improving existing systems to facilitate the integration of renewable energy sources into the grid</v>
          </cell>
        </row>
        <row r="115">
          <cell r="A115"/>
          <cell r="B115" t="str">
            <v>Supply-side EE: Energy-efficiency improvement in existing thermal power plant</v>
          </cell>
        </row>
        <row r="116">
          <cell r="A116"/>
          <cell r="B116" t="str">
            <v>Supply-side EE: Thermal power plant retrofit or replacement</v>
          </cell>
        </row>
        <row r="117">
          <cell r="A117"/>
          <cell r="B117" t="str">
            <v>Supply-side EE: Supply-side energy efficiency policy</v>
          </cell>
        </row>
        <row r="118">
          <cell r="A118"/>
          <cell r="B118" t="str">
            <v>Supply-side EE: Technical cooperation in supply-side energy efficiency (studies, training, audits</v>
          </cell>
        </row>
        <row r="119">
          <cell r="A119" t="str">
            <v>Sust transport (Sustainable transport)</v>
          </cell>
          <cell r="B119" t="str">
            <v>Sust transport: Sustainable transport - interurban railways</v>
          </cell>
        </row>
        <row r="120">
          <cell r="A120"/>
          <cell r="B120" t="str">
            <v>Sust transport: Sustainable transport (interurban): waterways and ports</v>
          </cell>
        </row>
        <row r="121">
          <cell r="A121"/>
          <cell r="B121" t="str">
            <v>Sust transport: Sustainable transport - urban mass transit</v>
          </cell>
        </row>
        <row r="122">
          <cell r="A122"/>
          <cell r="B122" t="str">
            <v>Sust transport: Sustainable transport - urban non-motorized transport (bicycles and pedestrian mobility)</v>
          </cell>
        </row>
        <row r="123">
          <cell r="A123"/>
          <cell r="B123" t="str">
            <v>Sust transport: Sustainable transport - freight logistics</v>
          </cell>
        </row>
        <row r="124">
          <cell r="A124"/>
          <cell r="B124" t="str">
            <v>Sust transport: Sustainable transport - generic urban and interurban</v>
          </cell>
        </row>
        <row r="125">
          <cell r="A125"/>
          <cell r="B125" t="str">
            <v>Sust transport: Efficient fuel and transport technologies</v>
          </cell>
        </row>
        <row r="126">
          <cell r="A126"/>
          <cell r="B126" t="str">
            <v>Sust transport: Transport-oriented urban development and transport demand management INVESTMENTS</v>
          </cell>
        </row>
        <row r="127">
          <cell r="A127"/>
          <cell r="B127" t="str">
            <v>Sust transport: Transport-oriented urban development and transport demand management policy</v>
          </cell>
        </row>
        <row r="128">
          <cell r="A128"/>
          <cell r="B128" t="str">
            <v>Sust transport: Sustainable transport policies, standards, and regulations</v>
          </cell>
        </row>
        <row r="129">
          <cell r="A129"/>
          <cell r="B129" t="str">
            <v>Sust transport: Sustainable transport experts for IDB and other internal support activities</v>
          </cell>
        </row>
        <row r="130">
          <cell r="A130"/>
          <cell r="B130" t="str">
            <v>Sust transport: Technical cooperation in sustainable transport (studies, capacity building)</v>
          </cell>
        </row>
        <row r="131">
          <cell r="A131" t="str">
            <v>Waste (Solid waste and wastewater)</v>
          </cell>
          <cell r="B131" t="str">
            <v>Waste: Waste-generic (solid waste and wastewater)</v>
          </cell>
        </row>
        <row r="132">
          <cell r="A132"/>
          <cell r="B132" t="str">
            <v>Waste: Solid waste management; waste recycling projects</v>
          </cell>
        </row>
        <row r="133">
          <cell r="A133"/>
          <cell r="B133" t="str">
            <v>Waste: Treatment of wastewater</v>
          </cell>
        </row>
        <row r="134">
          <cell r="A134"/>
          <cell r="B134" t="str">
            <v>Waste: Waste and wastewater policy</v>
          </cell>
        </row>
        <row r="135">
          <cell r="A135"/>
          <cell r="B135" t="str">
            <v>Waste: Technical cooperation on waste and wastewater (studies, capacity building, etc.)</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ptation"/>
      <sheetName val="Inst type"/>
      <sheetName val="DPL-Loan"/>
      <sheetName val="Origin"/>
      <sheetName val="Recipient"/>
      <sheetName val="Total"/>
      <sheetName val="LDCs"/>
      <sheetName val="SISs"/>
      <sheetName val="All MDBs"/>
      <sheetName val="Part 1a"/>
      <sheetName val="Part 1b"/>
      <sheetName val="Part 1c"/>
      <sheetName val="Part 1d"/>
      <sheetName val="Part 2"/>
      <sheetName val="Part 2b"/>
      <sheetName val="Adapt 1a"/>
      <sheetName val="Adapt 1b"/>
      <sheetName val="Adapt1b2"/>
      <sheetName val="Adapt 1c"/>
      <sheetName val="Adapt 1d"/>
      <sheetName val="Mit 1a"/>
      <sheetName val="Mit 1b"/>
      <sheetName val="Mit 1c"/>
      <sheetName val="Mit 1c2"/>
      <sheetName val="Table A1"/>
      <sheetName val="Table B1"/>
      <sheetName val="1) MDB Regions"/>
      <sheetName val="3) MDB Mit Sector"/>
      <sheetName val="AfDB"/>
      <sheetName val="AfDB Pivot"/>
      <sheetName val="AfDB Instrument"/>
      <sheetName val="AfDB Region"/>
      <sheetName val="ADB"/>
      <sheetName val="ADB Pivot"/>
      <sheetName val="ADB Region"/>
      <sheetName val="ADB Instrument"/>
      <sheetName val="EIB"/>
      <sheetName val="EBRD"/>
      <sheetName val="EBRD Pivot"/>
      <sheetName val="EBRD Instrument"/>
      <sheetName val="EBRD Region"/>
      <sheetName val="IDB"/>
      <sheetName val="IDB Pivot"/>
      <sheetName val="IDB Instrument"/>
      <sheetName val="IDB Region"/>
      <sheetName val="IFC"/>
      <sheetName val="IFC Pivot"/>
      <sheetName val="IFC Instrument"/>
      <sheetName val="IFC Region"/>
      <sheetName val="WB"/>
      <sheetName val="WB Pivot"/>
      <sheetName val="WB Instrument"/>
      <sheetName val="WB Region"/>
      <sheetName val="Sums"/>
      <sheetName val="Definitions"/>
      <sheetName val="Typology (reference)"/>
      <sheetName val="April meeting tables"/>
      <sheetName val="Appendix; Typology (reference)"/>
      <sheetName val="Typology, Reference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3" t="str">
            <v>1.1.     Commercial and residential sectors (buildings)</v>
          </cell>
        </row>
        <row r="4">
          <cell r="A4" t="str">
            <v>1.2.      Public services</v>
          </cell>
        </row>
        <row r="5">
          <cell r="A5" t="str">
            <v>1.3.     Agriculture</v>
          </cell>
        </row>
        <row r="6">
          <cell r="A6" t="str">
            <v>1.4.     Industry</v>
          </cell>
        </row>
        <row r="7">
          <cell r="A7" t="str">
            <v>2.1.     Construction of new buildings</v>
          </cell>
        </row>
        <row r="8">
          <cell r="A8" t="str">
            <v>3.1.     Transmission and distribution systems</v>
          </cell>
        </row>
        <row r="9">
          <cell r="A9" t="str">
            <v>3.2.     Power plants</v>
          </cell>
        </row>
        <row r="10">
          <cell r="A10" t="str">
            <v>4.1.     Electricity generation, greenfield projects</v>
          </cell>
        </row>
        <row r="11">
          <cell r="A11" t="str">
            <v>4.2.     Transmission systems, greenfield</v>
          </cell>
        </row>
        <row r="12">
          <cell r="A12" t="str">
            <v>4.3.     Heat production or other RE applications, greenfield or brownfield projects</v>
          </cell>
        </row>
        <row r="13">
          <cell r="A13" t="str">
            <v>5.1.     Vehicle energy efficiency fleet retrofit</v>
          </cell>
        </row>
        <row r="14">
          <cell r="A14" t="str">
            <v>5.2.     Urban transport modal change</v>
          </cell>
        </row>
        <row r="15">
          <cell r="A15" t="str">
            <v>5.3.     Urban development</v>
          </cell>
        </row>
        <row r="16">
          <cell r="A16" t="str">
            <v>5.4.     Inter-urban transport and freight transport</v>
          </cell>
        </row>
        <row r="17">
          <cell r="A17" t="str">
            <v>6.1.     Afforestation and reforestation</v>
          </cell>
        </row>
        <row r="18">
          <cell r="A18" t="str">
            <v>6.2.     Reducing emissions from the deforestation or degradation of ecosystems</v>
          </cell>
        </row>
        <row r="19">
          <cell r="A19" t="str">
            <v>6.3.     Sustainable forest management</v>
          </cell>
        </row>
        <row r="20">
          <cell r="A20" t="str">
            <v>6.4.     Agriculture</v>
          </cell>
        </row>
        <row r="21">
          <cell r="A21" t="str">
            <v>6.5.     Livestock</v>
          </cell>
        </row>
        <row r="22">
          <cell r="A22" t="str">
            <v>6.6.     Biofuels</v>
          </cell>
        </row>
        <row r="23">
          <cell r="A23" t="str">
            <v>7.1.      Solid waste management that reduces methane emissions (e.g. incineration of waste, landfill gas capture, and landfill gas combustion)</v>
          </cell>
        </row>
        <row r="24">
          <cell r="A24" t="str">
            <v>7.2.     Treatment of wastewater if not a compliance requirement (e.g. performance standard or safeguard) as part of a larger project including the reduction of methane emissions</v>
          </cell>
        </row>
        <row r="25">
          <cell r="A25" t="str">
            <v>7.3.     Waste recycling projects that recover or reuse materials and waste as inputs into new products or as a resource</v>
          </cell>
        </row>
        <row r="26">
          <cell r="A26" t="str">
            <v>8.1.     Industrial processes</v>
          </cell>
        </row>
        <row r="27">
          <cell r="A27" t="str">
            <v>8.2.     Air conditioning and cooling</v>
          </cell>
        </row>
        <row r="28">
          <cell r="A28" t="str">
            <v>8.3.     Fugitive emissions and carbon capture</v>
          </cell>
        </row>
        <row r="29">
          <cell r="A29" t="str">
            <v>9.1.     Policy and regulation</v>
          </cell>
        </row>
        <row r="30">
          <cell r="A30" t="str">
            <v>9.2.     Energy audits</v>
          </cell>
        </row>
        <row r="31">
          <cell r="A31" t="str">
            <v>9.3.     Supply chain</v>
          </cell>
        </row>
        <row r="32">
          <cell r="A32" t="str">
            <v>9.4.     Financing instruments</v>
          </cell>
        </row>
        <row r="33">
          <cell r="A33" t="str">
            <v>9.5.     Low-carbon technologies</v>
          </cell>
        </row>
        <row r="34">
          <cell r="A34" t="str">
            <v>9.6.     Activities with greenhouse gas accounting</v>
          </cell>
        </row>
        <row r="37">
          <cell r="A37" t="str">
            <v>1.1.1.   Energy-efficiency improvement in lighting, appliances and equipment</v>
          </cell>
        </row>
        <row r="38">
          <cell r="A38" t="str">
            <v>1.1.2.  Substitution of existing heating/cooling systems for buildings by cogeneration plants that generate electricity in addition to providing heating/cooling[1]</v>
          </cell>
        </row>
        <row r="39">
          <cell r="A39" t="str">
            <v>1.1.3.   Retrofit of existing buildings: Architectural or building changes that enable the reduction of energy consumption</v>
          </cell>
        </row>
        <row r="40">
          <cell r="A40" t="str">
            <v>1.1.4.  Waste heat recovery improvements</v>
          </cell>
        </row>
        <row r="41">
          <cell r="A41" t="str">
            <v>1.2.1.  Energy-efficiency improvement in utilities and public services through the installation of more efficient lighting or equipment</v>
          </cell>
        </row>
        <row r="42">
          <cell r="A42" t="str">
            <v>1.2.2.  Rehabilitation of district heating systems</v>
          </cell>
        </row>
        <row r="43">
          <cell r="A43" t="str">
            <v xml:space="preserve">1.2.3.  Utility heat loss reduction and/or increased waste heat recovery </v>
          </cell>
        </row>
        <row r="44">
          <cell r="A44" t="str">
            <v>1.2.4.  Improvement in utility-scale energy efficiency through efficient energy use and loss reduction.</v>
          </cell>
        </row>
        <row r="45">
          <cell r="A45" t="str">
            <v>1.3.1.  Reduction in energy use in traction (e.g. efficient tillage), irrigation and other agricultural processes</v>
          </cell>
        </row>
        <row r="46">
          <cell r="A46" t="str">
            <v xml:space="preserve">1.4.1.  Industrial energy-efficiency improvements through the installation of more efficient equipment, changes in processes, reduction of heat losses and/or increased waste heat recovery </v>
          </cell>
        </row>
        <row r="47">
          <cell r="A47" t="str">
            <v>1.4.2.  Installation of cogeneration plants</v>
          </cell>
        </row>
        <row r="48">
          <cell r="A48" t="str">
            <v>1.4.3.  More efficient facility - replacement of an older facility (old facility retired)</v>
          </cell>
        </row>
        <row r="49">
          <cell r="A49" t="str">
            <v>2.1.1.  Use of highly efficient architectural designs or building techniques that enable the reduction of energy consumption for heating and air conditioning, exceeding available standards and complying with high energy efficiency certification or rating schemes</v>
          </cell>
        </row>
        <row r="50">
          <cell r="A50" t="str">
            <v>3.1.1.  Retrofit of transmission lines or substations to reduce energy use and/or technical losses, excluding capacity expansion</v>
          </cell>
        </row>
        <row r="51">
          <cell r="A51" t="str">
            <v>3.1.2.   Retrofit of distribution systems to reduce energy use and/or technical losses, excluding capacity expansion</v>
          </cell>
        </row>
        <row r="52">
          <cell r="A52" t="str">
            <v>3.1.3.  Improving existing systems to facilitate the integration of renewable energy sources into the grid</v>
          </cell>
        </row>
        <row r="53">
          <cell r="A53" t="str">
            <v>3.2.1.  Renewable energy power plant retrofits</v>
          </cell>
        </row>
        <row r="54">
          <cell r="A54" t="str">
            <v>3.2.2.  Energy-efficiency improvement in existing thermal power plant</v>
          </cell>
        </row>
        <row r="55">
          <cell r="A55" t="str">
            <v>3.2.3.  Thermal power plant retrofit or replacement [1]to fuel switch from a more GHG-intensive fuel to a different, less GHG-intensive fuel type[2]</v>
          </cell>
        </row>
        <row r="56">
          <cell r="A56" t="str">
            <v>3.2.4.  Waste heat recovery improvements</v>
          </cell>
        </row>
        <row r="57">
          <cell r="A57" t="str">
            <v>4.1.1.  Wind power</v>
          </cell>
        </row>
        <row r="58">
          <cell r="A58" t="str">
            <v>4.1.2.  Geothermal power</v>
          </cell>
        </row>
        <row r="59">
          <cell r="A59" t="str">
            <v>4.1.3.  Solar power (concentrated solar power, photovoltaic power)</v>
          </cell>
        </row>
        <row r="60">
          <cell r="A60" t="str">
            <v>4.1.4.  Biomass or biogas power that does not decrease biomass and soil carbon pools</v>
          </cell>
        </row>
        <row r="61">
          <cell r="A61" t="str">
            <v>4.1.5.  Ocean power (wave, tidal, ocean currents, salt gradient, etc.)</v>
          </cell>
        </row>
        <row r="62">
          <cell r="A62" t="str">
            <v>4.1.6.  Hydropower plants only if net emission reductions can be demonstrated</v>
          </cell>
        </row>
        <row r="63">
          <cell r="A63" t="str">
            <v>4.2.1.  New transmission systems (lines, substations) or new systems (e.g. new information and communication technology, storage facility, etc.) to facilitate the integration of renewable energy sources into the grid</v>
          </cell>
        </row>
        <row r="64">
          <cell r="A64" t="str">
            <v>4.3.1.  Solar water heating and other thermal applications of solar power in all sectors</v>
          </cell>
        </row>
        <row r="65">
          <cell r="A65" t="str">
            <v>4.3.2.  Thermal applications of geothermal power in all sectors</v>
          </cell>
        </row>
        <row r="66">
          <cell r="A66" t="str">
            <v>4.3.3.  Thermal applications of sustainably-produced bioenergy in all sectors, including efficient, improved biomass stoves</v>
          </cell>
        </row>
        <row r="67">
          <cell r="A67" t="str">
            <v>4.3.4.  Wind-driven pumping systems or similar</v>
          </cell>
        </row>
        <row r="68">
          <cell r="A68" t="str">
            <v>5.1.1.  Existing vehicles, rail or boat fleet retrofit or replacement (including the use of lower-carbon fuels, electric or hydrogen technologies, etc.)</v>
          </cell>
        </row>
        <row r="69">
          <cell r="A69" t="str">
            <v>5.2.1.  Urban mass transit</v>
          </cell>
        </row>
        <row r="70">
          <cell r="A70" t="str">
            <v>5.2.2.  Non-motorised transport (bicycles and pedestrian mobility)</v>
          </cell>
        </row>
        <row r="71">
          <cell r="A71" t="str">
            <v>5.3.1.  Integration of transport and urban development planning (dense development, multiple land use, walking communities, transit connectivity, etc.), leading to a reduction in the use of passenger cars</v>
          </cell>
        </row>
        <row r="72">
          <cell r="A72" t="str">
            <v>5.3.2.  Transport demand management measures to reduce GHG emissions (e.g. speed limits, high-occupancy vehicle lanes, congestion charging/road pricing, parking management, restriction or auctioning of license plates, car-free city areas, low-emission zones)[1]</v>
          </cell>
        </row>
        <row r="73">
          <cell r="A73" t="str">
            <v>5.4.1.  Improvement of general transport logistics to increase energy efficiency of infrastructure and transport, e.g. reduction of empty running</v>
          </cell>
        </row>
        <row r="74">
          <cell r="A74" t="str">
            <v>5.4.2.  Railway transport ensuring a modal shift of freight and/or passenger transport from road to rail (improvement of existing lines or construction of new lines)</v>
          </cell>
        </row>
        <row r="75">
          <cell r="A75" t="str">
            <v>5.4.3.  Waterways transport ensuring a modal shift of freight and/or passenger transport from road to waterways (improvement of existing infrastructure or construction of new infrastructure)</v>
          </cell>
        </row>
        <row r="76">
          <cell r="A76" t="str">
            <v>6.1.1.  Afforestation (plantations) on non-forested land</v>
          </cell>
        </row>
        <row r="77">
          <cell r="A77" t="str">
            <v>6.1.2.  Reforestation on previously forested land</v>
          </cell>
        </row>
        <row r="78">
          <cell r="A78" t="str">
            <v>6.2.1.  Biosphere conservation projects (including payments for ecosystem services)</v>
          </cell>
        </row>
        <row r="79">
          <cell r="A79" t="str">
            <v>6.3.1.  Forest management activities that increase carbon stocks or reduce the impact of  forestry activities</v>
          </cell>
        </row>
        <row r="80">
          <cell r="A80" t="str">
            <v>6.4.1.  Agriculture projects that do not deplete and/or improve existing carbon pools (reduction in fertilizer use, rangeland management, collection and use of bagasse, rice husks, or other agricultural waste, low tillage techniques that increase carbon contents of soil, rehabilitation of degraded lands, etc.)</v>
          </cell>
        </row>
        <row r="81">
          <cell r="A81" t="str">
            <v>6.5.1.  Livestock projects that reduce methane or other GHG emissions (manure management with biodigestors, etc.)</v>
          </cell>
        </row>
        <row r="82">
          <cell r="A82" t="str">
            <v>6.6.1.  Production of biofuels (including biodiesel and bioethanol)</v>
          </cell>
        </row>
        <row r="83">
          <cell r="A83" t="str">
            <v>8.1.1.  Reduction of GHG emissions resulting from industrial process improvements and cleaner production (e.g. cement, chemicals)</v>
          </cell>
        </row>
        <row r="84">
          <cell r="A84" t="str">
            <v>8.2.1.  Retrofit of existing industrial, commercial and residential infrastructure to switch to cooling agent with lower global warming potential</v>
          </cell>
        </row>
        <row r="85">
          <cell r="A85" t="str">
            <v>8.3.1.  Carbon capture and storage projects (including enhanced oil recovery)</v>
          </cell>
        </row>
        <row r="86">
          <cell r="A86" t="str">
            <v>8.3.2.  Reduction of gas flaring or methane fugitive emissions in the oil and gas industry</v>
          </cell>
        </row>
        <row r="87">
          <cell r="A87" t="str">
            <v>8.3.3.  Coal mine methane capture</v>
          </cell>
        </row>
        <row r="88">
          <cell r="A88" t="str">
            <v>9.1.1.  National mitigation policy/planning/institutions</v>
          </cell>
        </row>
        <row r="89">
          <cell r="A89" t="str">
            <v>9.1.2.  Energy sector policies and regulations (energy efficiency standards or certification schemes; energy efficiency procurement schemes; renewable energy policies)</v>
          </cell>
        </row>
        <row r="90">
          <cell r="A90" t="str">
            <v>9.1.3.  Systems for monitoring the emission of greenhouse gases</v>
          </cell>
        </row>
        <row r="91">
          <cell r="A91" t="str">
            <v>9.1.4.  Efficient pricing of fuels and electricity (subsidy rationalisation, efficient end-user tariffs, and efficient regulations on electricity generation, transmission, or distribution),</v>
          </cell>
        </row>
        <row r="92">
          <cell r="A92" t="str">
            <v>9.1.5.  Education, training, capacity building and awareness raising on climate change mitigation/sustainable energy/sustainable transport; mitigation research</v>
          </cell>
        </row>
        <row r="93">
          <cell r="A93" t="str">
            <v>9.2.1.   Energy audits for  energy end-users, including industries, buildings, and transport systems</v>
          </cell>
        </row>
        <row r="94">
          <cell r="A94" t="str">
            <v>9.3.1.  Improvements in energy efficiency and GHG reductions in existing product supply chains</v>
          </cell>
        </row>
        <row r="95">
          <cell r="A95" t="str">
            <v>9.4.1.  Carbon markets and finance (purchase, sale, trading, financing, guarantee and other technical assistance). Includes all activities related to compliance-grade carbon assets and mechanisms, such as Clean Development Mechanism (CDM), Joint Implementation (JI), Assigned Amount Units (AAUs), as well as well-established voluntary carbon standards like the Verified Carbon Standard (VCS) or the Gold Standard.</v>
          </cell>
        </row>
        <row r="96">
          <cell r="A96" t="str">
            <v>9.4.2.  Renewable energy financing through financial intermediaries or similar (e.g. earmarked lines of credit; lines for microfinance institutions, cooperatives, etc.)</v>
          </cell>
        </row>
        <row r="97">
          <cell r="A97" t="str">
            <v>9.4.3  Energy efficiency financing through financial intermediaries or similar (e.g. earmarked lines of credit; lines for microfinance institutions, cooperatives, etc.)</v>
          </cell>
        </row>
        <row r="98">
          <cell r="A98" t="str">
            <v>9.4.4  Other financing through financial intermediaries or similar (e.g. earmarked lines of credit; lines for microfinance institutions, cooperatives, etc.)</v>
          </cell>
        </row>
        <row r="99">
          <cell r="A99" t="str">
            <v>9.5.1.  Research and development of renewable energy or energy efficiency technologies</v>
          </cell>
        </row>
        <row r="100">
          <cell r="A100" t="str">
            <v>9.5.2.  Manufacture of renewable energy and energy efficiency technologies and products</v>
          </cell>
        </row>
        <row r="104">
          <cell r="A104" t="str">
            <v>Water supplies</v>
          </cell>
        </row>
        <row r="105">
          <cell r="A105" t="str">
            <v>Wastewater infrastructure</v>
          </cell>
        </row>
        <row r="106">
          <cell r="A106" t="str">
            <v xml:space="preserve">Water resources management not included under “Other” </v>
          </cell>
        </row>
        <row r="107">
          <cell r="A107" t="str">
            <v>Primary agriculture &amp; food production</v>
          </cell>
        </row>
        <row r="108">
          <cell r="A108" t="str">
            <v xml:space="preserve">Agricultural irrigation </v>
          </cell>
        </row>
        <row r="109">
          <cell r="A109" t="str">
            <v>Forestry</v>
          </cell>
        </row>
        <row r="110">
          <cell r="A110" t="str">
            <v xml:space="preserve">Livestock production </v>
          </cell>
        </row>
        <row r="111">
          <cell r="A111" t="str">
            <v>Fishing</v>
          </cell>
        </row>
        <row r="112">
          <cell r="A112" t="str">
            <v>Ecosystems (including ecosystem-based flood protection measures)</v>
          </cell>
        </row>
        <row r="113">
          <cell r="A113" t="str">
            <v>Manufacturing</v>
          </cell>
        </row>
        <row r="114">
          <cell r="A114" t="str">
            <v>Food processing distribution &amp; retail</v>
          </cell>
        </row>
        <row r="115">
          <cell r="A115" t="str">
            <v>Trade</v>
          </cell>
        </row>
        <row r="116">
          <cell r="A116" t="str">
            <v>Extractive industries (oil, gas, mining, etc.)</v>
          </cell>
        </row>
        <row r="117">
          <cell r="A117" t="str">
            <v>Coastal and Riverine Infrastructure (including built flood protection infrastructure)</v>
          </cell>
        </row>
        <row r="118">
          <cell r="A118" t="str">
            <v>Constuction</v>
          </cell>
        </row>
        <row r="119">
          <cell r="A119" t="str">
            <v>Transport</v>
          </cell>
        </row>
        <row r="120">
          <cell r="A120" t="str">
            <v>Urban Development</v>
          </cell>
        </row>
        <row r="121">
          <cell r="A121" t="str">
            <v>Tourism</v>
          </cell>
        </row>
        <row r="122">
          <cell r="A122" t="str">
            <v>Waste management</v>
          </cell>
        </row>
        <row r="123">
          <cell r="A123" t="str">
            <v>Energy generation (including renewables)</v>
          </cell>
        </row>
        <row r="124">
          <cell r="A124" t="str">
            <v>Energy transmission and distribution</v>
          </cell>
        </row>
        <row r="125">
          <cell r="A125" t="str">
            <v xml:space="preserve">Technical services or other professional support to beneficiary organisations </v>
          </cell>
        </row>
        <row r="126">
          <cell r="A126" t="str">
            <v>ICT hardware and software to beneficiary organisations</v>
          </cell>
        </row>
        <row r="127">
          <cell r="A127" t="str">
            <v>Financial services (banking, insurance)</v>
          </cell>
        </row>
        <row r="128">
          <cell r="A128" t="str">
            <v>Human capacity (education, health)</v>
          </cell>
        </row>
        <row r="129">
          <cell r="A129" t="str">
            <v>Disaster risk management</v>
          </cell>
        </row>
        <row r="130">
          <cell r="A130" t="str">
            <v>Cross-sector policy and regulation</v>
          </cell>
        </row>
        <row r="133">
          <cell r="A133" t="str">
            <v>Water &amp; Wastewater Systems</v>
          </cell>
        </row>
        <row r="134">
          <cell r="A134" t="str">
            <v>Agricultural &amp; Ecological Resources</v>
          </cell>
        </row>
        <row r="135">
          <cell r="A135" t="str">
            <v>Industry, Extractive Industries, Manufacturing &amp; Trade</v>
          </cell>
        </row>
        <row r="136">
          <cell r="A136" t="str">
            <v>Coastal and Riverine Infrastructure (including built flood protection infrastructure)[1]</v>
          </cell>
        </row>
        <row r="137">
          <cell r="A137" t="str">
            <v>Energy, Transport, and other Built Environment  and Infrastructure</v>
          </cell>
        </row>
        <row r="138">
          <cell r="A138" t="str">
            <v>Institutional Capacity</v>
          </cell>
        </row>
        <row r="139">
          <cell r="A139" t="str">
            <v xml:space="preserve">Cross Sectors and Other </v>
          </cell>
        </row>
        <row r="142">
          <cell r="A142" t="str">
            <v xml:space="preserve">MDB  </v>
          </cell>
        </row>
        <row r="143">
          <cell r="A143" t="str">
            <v>External</v>
          </cell>
        </row>
        <row r="146">
          <cell r="A146" t="str">
            <v>1. Demand-side, brownfield energy efficiency[1]</v>
          </cell>
        </row>
        <row r="147">
          <cell r="A147" t="str">
            <v>2. Demand-side, greenfield energy efficiency</v>
          </cell>
        </row>
        <row r="148">
          <cell r="A148" t="str">
            <v>3. Supply-side, brownfield energy efficiency</v>
          </cell>
        </row>
        <row r="149">
          <cell r="A149" t="str">
            <v>4. Renewable Energy</v>
          </cell>
        </row>
        <row r="150">
          <cell r="A150" t="str">
            <v>5. Transport</v>
          </cell>
        </row>
        <row r="151">
          <cell r="A151" t="str">
            <v>6. Agriculture, forestry and land use</v>
          </cell>
        </row>
        <row r="152">
          <cell r="A152" t="str">
            <v>7. Waste and wastewater</v>
          </cell>
        </row>
        <row r="153">
          <cell r="A153" t="str">
            <v>8. Non-energy GHG reductions</v>
          </cell>
        </row>
        <row r="154">
          <cell r="A154" t="str">
            <v xml:space="preserve">9. Cross-sector activities and others </v>
          </cell>
        </row>
      </sheetData>
      <sheetData sheetId="56"/>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F-LOG"/>
      <sheetName val="2017 Loans agregado"/>
      <sheetName val="2017 others agregado"/>
      <sheetName val="2017 desagregado"/>
      <sheetName val="Aux0"/>
      <sheetName val="Aux"/>
    </sheetNames>
    <sheetDataSet>
      <sheetData sheetId="0">
        <row r="2">
          <cell r="A2" t="str">
            <v>PRJ</v>
          </cell>
          <cell r="B2" t="str">
            <v>pipecat</v>
          </cell>
          <cell r="C2" t="str">
            <v>Qtr Sort Column</v>
          </cell>
          <cell r="D2" t="str">
            <v>QUATER</v>
          </cell>
          <cell r="E2" t="str">
            <v>APR</v>
          </cell>
          <cell r="F2" t="str">
            <v>TYP</v>
          </cell>
          <cell r="G2" t="str">
            <v>MOD</v>
          </cell>
          <cell r="H2" t="str">
            <v>INST</v>
          </cell>
          <cell r="I2" t="str">
            <v>STG</v>
          </cell>
          <cell r="J2" t="str">
            <v>REG</v>
          </cell>
          <cell r="K2" t="str">
            <v>DEP</v>
          </cell>
          <cell r="L2" t="str">
            <v>DIV</v>
          </cell>
          <cell r="M2" t="str">
            <v>CTY</v>
          </cell>
          <cell r="N2" t="str">
            <v>CTY GRP</v>
          </cell>
          <cell r="O2" t="str">
            <v>AMT</v>
          </cell>
          <cell r="P2" t="str">
            <v>PIPE YEAR</v>
          </cell>
          <cell r="Q2" t="str">
            <v>CAT</v>
          </cell>
          <cell r="R2" t="str">
            <v>PPD</v>
          </cell>
          <cell r="S2" t="str">
            <v>ERM</v>
          </cell>
          <cell r="T2" t="str">
            <v>PPDD</v>
          </cell>
          <cell r="U2" t="str">
            <v>PODDD</v>
          </cell>
          <cell r="V2" t="str">
            <v>QRR</v>
          </cell>
          <cell r="W2" t="str">
            <v>POD</v>
          </cell>
          <cell r="X2" t="str">
            <v>DLPOPC</v>
          </cell>
          <cell r="Y2" t="str">
            <v>NEG</v>
          </cell>
          <cell r="Z2" t="str">
            <v>SECC</v>
          </cell>
          <cell r="AA2" t="str">
            <v>COW</v>
          </cell>
          <cell r="AB2" t="str">
            <v>FSO</v>
          </cell>
          <cell r="AC2" t="str">
            <v>T. LEADER</v>
          </cell>
          <cell r="AD2" t="str">
            <v>PROJ ASST</v>
          </cell>
          <cell r="AE2" t="str">
            <v>NAME</v>
          </cell>
          <cell r="AF2" t="str">
            <v>OPER PROGRAM</v>
          </cell>
          <cell r="AG2" t="str">
            <v>REL. TYP</v>
          </cell>
          <cell r="AH2" t="str">
            <v>PARENT</v>
          </cell>
          <cell r="AI2" t="str">
            <v>ROLE</v>
          </cell>
          <cell r="AJ2" t="str">
            <v>Count Distinct(Operation Number)</v>
          </cell>
          <cell r="AK2" t="str">
            <v>Total(Monto Aprobado)</v>
          </cell>
          <cell r="AL2" t="str">
            <v>Count Distinct(Operation Number)</v>
          </cell>
          <cell r="AM2" t="str">
            <v>Total(Monto Aprobado)</v>
          </cell>
        </row>
        <row r="3">
          <cell r="A3" t="str">
            <v>BH-L1041</v>
          </cell>
          <cell r="B3" t="str">
            <v>2017A</v>
          </cell>
          <cell r="C3">
            <v>1</v>
          </cell>
          <cell r="D3" t="str">
            <v>First Qtr</v>
          </cell>
          <cell r="E3">
            <v>42760</v>
          </cell>
          <cell r="F3" t="str">
            <v>LON</v>
          </cell>
          <cell r="G3" t="str">
            <v>GOM</v>
          </cell>
          <cell r="H3" t="str">
            <v>INV</v>
          </cell>
          <cell r="I3" t="str">
            <v>APR</v>
          </cell>
          <cell r="J3" t="str">
            <v>CCB</v>
          </cell>
          <cell r="K3" t="str">
            <v>INE</v>
          </cell>
          <cell r="L3" t="str">
            <v>TSP</v>
          </cell>
          <cell r="M3" t="str">
            <v>BH</v>
          </cell>
          <cell r="N3" t="str">
            <v>C</v>
          </cell>
          <cell r="O3">
            <v>35000000</v>
          </cell>
          <cell r="P3">
            <v>2017</v>
          </cell>
          <cell r="Q3" t="str">
            <v>A</v>
          </cell>
          <cell r="R3">
            <v>42502</v>
          </cell>
          <cell r="S3">
            <v>42510</v>
          </cell>
          <cell r="T3">
            <v>42531</v>
          </cell>
          <cell r="U3">
            <v>42592</v>
          </cell>
          <cell r="V3">
            <v>42626</v>
          </cell>
          <cell r="W3">
            <v>42649</v>
          </cell>
          <cell r="X3">
            <v>42660</v>
          </cell>
          <cell r="Y3">
            <v>42724</v>
          </cell>
          <cell r="Z3">
            <v>42745</v>
          </cell>
          <cell r="AA3">
            <v>42760</v>
          </cell>
          <cell r="AB3" t="str">
            <v>N</v>
          </cell>
          <cell r="AC3" t="str">
            <v>CORTES FORERO,RENE ALEJANDRO</v>
          </cell>
          <cell r="AD3" t="str">
            <v>DE MORAES PINHEIRO,JULIANA</v>
          </cell>
          <cell r="AE3" t="str">
            <v>Airport Infrastructure Program</v>
          </cell>
        </row>
        <row r="4">
          <cell r="A4" t="str">
            <v>EC-L1219</v>
          </cell>
          <cell r="B4" t="str">
            <v>2017A</v>
          </cell>
          <cell r="C4">
            <v>1</v>
          </cell>
          <cell r="D4" t="str">
            <v>First Qtr</v>
          </cell>
          <cell r="E4">
            <v>42760</v>
          </cell>
          <cell r="F4" t="str">
            <v>LON</v>
          </cell>
          <cell r="G4" t="str">
            <v>GOM</v>
          </cell>
          <cell r="H4" t="str">
            <v>INV</v>
          </cell>
          <cell r="I4" t="str">
            <v>APR</v>
          </cell>
          <cell r="J4" t="str">
            <v>CAN</v>
          </cell>
          <cell r="K4" t="str">
            <v>INE</v>
          </cell>
          <cell r="L4" t="str">
            <v>ENE</v>
          </cell>
          <cell r="M4" t="str">
            <v>EC</v>
          </cell>
          <cell r="N4" t="str">
            <v>D</v>
          </cell>
          <cell r="O4">
            <v>60000000</v>
          </cell>
          <cell r="P4">
            <v>2017</v>
          </cell>
          <cell r="Q4" t="str">
            <v>A</v>
          </cell>
          <cell r="R4">
            <v>42593</v>
          </cell>
          <cell r="S4">
            <v>42606</v>
          </cell>
          <cell r="T4">
            <v>42654</v>
          </cell>
          <cell r="U4">
            <v>42650</v>
          </cell>
          <cell r="V4">
            <v>42660</v>
          </cell>
          <cell r="W4">
            <v>42689</v>
          </cell>
          <cell r="X4">
            <v>42697</v>
          </cell>
          <cell r="Y4">
            <v>42705</v>
          </cell>
          <cell r="Z4">
            <v>42738</v>
          </cell>
          <cell r="AA4">
            <v>42760</v>
          </cell>
          <cell r="AB4" t="str">
            <v>N</v>
          </cell>
          <cell r="AC4" t="str">
            <v>ECHEVERRIA, CARLOS BLADIMIR</v>
          </cell>
          <cell r="AD4" t="str">
            <v>SUBER,STEPHANIE ANNE</v>
          </cell>
          <cell r="AE4" t="str">
            <v>Program for the Reconstruction of Electricity Infrastructure in Areas Affected by the Earthquake in Ecuador</v>
          </cell>
          <cell r="AF4" t="str">
            <v>RG-O1650</v>
          </cell>
        </row>
        <row r="5">
          <cell r="A5" t="str">
            <v>SU-L1046</v>
          </cell>
          <cell r="B5" t="str">
            <v>2017A</v>
          </cell>
          <cell r="C5">
            <v>1</v>
          </cell>
          <cell r="D5" t="str">
            <v>First Qtr</v>
          </cell>
          <cell r="E5">
            <v>42760</v>
          </cell>
          <cell r="F5" t="str">
            <v>LON</v>
          </cell>
          <cell r="G5" t="str">
            <v>ESP</v>
          </cell>
          <cell r="H5" t="str">
            <v>INV</v>
          </cell>
          <cell r="I5" t="str">
            <v>APR</v>
          </cell>
          <cell r="J5" t="str">
            <v>CCB</v>
          </cell>
          <cell r="K5" t="str">
            <v>CSD</v>
          </cell>
          <cell r="L5" t="str">
            <v>HUD</v>
          </cell>
          <cell r="M5" t="str">
            <v>SU</v>
          </cell>
          <cell r="N5" t="str">
            <v>C</v>
          </cell>
          <cell r="O5">
            <v>20000000</v>
          </cell>
          <cell r="P5">
            <v>2017</v>
          </cell>
          <cell r="Q5" t="str">
            <v>A</v>
          </cell>
          <cell r="R5">
            <v>42572</v>
          </cell>
          <cell r="S5">
            <v>42583</v>
          </cell>
          <cell r="T5">
            <v>42660</v>
          </cell>
          <cell r="U5">
            <v>42661</v>
          </cell>
          <cell r="V5">
            <v>42661</v>
          </cell>
          <cell r="W5">
            <v>42683</v>
          </cell>
          <cell r="X5">
            <v>42691</v>
          </cell>
          <cell r="Y5">
            <v>42712</v>
          </cell>
          <cell r="Z5">
            <v>42738</v>
          </cell>
          <cell r="AA5">
            <v>42760</v>
          </cell>
          <cell r="AB5" t="str">
            <v>N</v>
          </cell>
          <cell r="AC5" t="str">
            <v>NAVARRETE,JESUS</v>
          </cell>
          <cell r="AD5" t="str">
            <v>AVILA,FRANCY DIANELA</v>
          </cell>
          <cell r="AE5" t="str">
            <v>Paramaribo Urban Rehabilitation Program</v>
          </cell>
          <cell r="AF5" t="str">
            <v>RG-O1650</v>
          </cell>
        </row>
        <row r="6">
          <cell r="A6" t="str">
            <v>SU-L1046</v>
          </cell>
          <cell r="B6" t="str">
            <v>2017A</v>
          </cell>
          <cell r="C6">
            <v>1</v>
          </cell>
          <cell r="D6" t="str">
            <v>First Qtr</v>
          </cell>
          <cell r="E6">
            <v>42760</v>
          </cell>
          <cell r="F6" t="str">
            <v>LON</v>
          </cell>
          <cell r="G6" t="str">
            <v>ESP</v>
          </cell>
          <cell r="H6" t="str">
            <v>INV</v>
          </cell>
          <cell r="I6" t="str">
            <v>APR</v>
          </cell>
          <cell r="J6" t="str">
            <v>CCB</v>
          </cell>
          <cell r="K6" t="str">
            <v>CSD</v>
          </cell>
          <cell r="L6" t="str">
            <v>HUD</v>
          </cell>
          <cell r="M6" t="str">
            <v>SU</v>
          </cell>
          <cell r="N6" t="str">
            <v>C</v>
          </cell>
          <cell r="O6">
            <v>20000000</v>
          </cell>
          <cell r="P6">
            <v>2017</v>
          </cell>
          <cell r="Q6" t="str">
            <v>A</v>
          </cell>
          <cell r="R6">
            <v>42572</v>
          </cell>
          <cell r="S6">
            <v>42583</v>
          </cell>
          <cell r="T6">
            <v>42660</v>
          </cell>
          <cell r="U6">
            <v>42661</v>
          </cell>
          <cell r="V6">
            <v>42661</v>
          </cell>
          <cell r="W6">
            <v>42683</v>
          </cell>
          <cell r="X6">
            <v>42691</v>
          </cell>
          <cell r="Y6">
            <v>42712</v>
          </cell>
          <cell r="Z6">
            <v>42738</v>
          </cell>
          <cell r="AA6">
            <v>42760</v>
          </cell>
          <cell r="AB6" t="str">
            <v>N</v>
          </cell>
          <cell r="AC6" t="str">
            <v>NAVARRETE,JESUS</v>
          </cell>
          <cell r="AD6" t="str">
            <v>AVILA,FRANCY DIANELA</v>
          </cell>
          <cell r="AE6" t="str">
            <v>Paramaribo Urban Rehabilitation Program</v>
          </cell>
          <cell r="AF6" t="str">
            <v>RG-P1633</v>
          </cell>
        </row>
        <row r="7">
          <cell r="A7" t="str">
            <v>EC-L1221</v>
          </cell>
          <cell r="B7" t="str">
            <v>2017A</v>
          </cell>
          <cell r="C7">
            <v>1</v>
          </cell>
          <cell r="D7" t="str">
            <v>First Qtr</v>
          </cell>
          <cell r="E7">
            <v>42774</v>
          </cell>
          <cell r="F7" t="str">
            <v>LON</v>
          </cell>
          <cell r="G7" t="str">
            <v>ESP</v>
          </cell>
          <cell r="H7" t="str">
            <v>INV</v>
          </cell>
          <cell r="I7" t="str">
            <v>APR</v>
          </cell>
          <cell r="J7" t="str">
            <v>CAN</v>
          </cell>
          <cell r="K7" t="str">
            <v>CSD</v>
          </cell>
          <cell r="L7" t="str">
            <v>RND</v>
          </cell>
          <cell r="M7" t="str">
            <v>EC</v>
          </cell>
          <cell r="N7" t="str">
            <v>D</v>
          </cell>
          <cell r="O7">
            <v>12447779</v>
          </cell>
          <cell r="P7">
            <v>2017</v>
          </cell>
          <cell r="Q7" t="str">
            <v>A</v>
          </cell>
          <cell r="R7">
            <v>42654</v>
          </cell>
          <cell r="S7">
            <v>42664</v>
          </cell>
          <cell r="T7">
            <v>42681</v>
          </cell>
          <cell r="U7">
            <v>42678</v>
          </cell>
          <cell r="V7">
            <v>42689</v>
          </cell>
          <cell r="W7">
            <v>42712</v>
          </cell>
          <cell r="X7">
            <v>42719</v>
          </cell>
          <cell r="Y7">
            <v>42752</v>
          </cell>
          <cell r="Z7">
            <v>42759</v>
          </cell>
          <cell r="AA7">
            <v>42774</v>
          </cell>
          <cell r="AB7" t="str">
            <v>N</v>
          </cell>
          <cell r="AC7" t="str">
            <v>HORI,TSUNEKI</v>
          </cell>
          <cell r="AD7" t="str">
            <v>RESTREPO,LISA SOFIA</v>
          </cell>
          <cell r="AE7" t="str">
            <v>Program to Strengthen the National Early Warning System</v>
          </cell>
          <cell r="AF7" t="str">
            <v>RG-O1650</v>
          </cell>
        </row>
        <row r="8">
          <cell r="A8" t="str">
            <v>BO-L1183</v>
          </cell>
          <cell r="B8" t="str">
            <v>2017A</v>
          </cell>
          <cell r="C8">
            <v>1</v>
          </cell>
          <cell r="D8" t="str">
            <v>First Qtr</v>
          </cell>
          <cell r="E8">
            <v>42802</v>
          </cell>
          <cell r="F8" t="str">
            <v>LON</v>
          </cell>
          <cell r="G8" t="str">
            <v>PBP</v>
          </cell>
          <cell r="H8" t="str">
            <v>PBL</v>
          </cell>
          <cell r="I8" t="str">
            <v>APR</v>
          </cell>
          <cell r="J8" t="str">
            <v>CAN</v>
          </cell>
          <cell r="K8" t="str">
            <v>CSD</v>
          </cell>
          <cell r="L8" t="str">
            <v>RND</v>
          </cell>
          <cell r="M8" t="str">
            <v>BO</v>
          </cell>
          <cell r="N8" t="str">
            <v>D</v>
          </cell>
          <cell r="O8">
            <v>140000000</v>
          </cell>
          <cell r="P8">
            <v>2017</v>
          </cell>
          <cell r="Q8" t="str">
            <v>A</v>
          </cell>
          <cell r="R8">
            <v>42692</v>
          </cell>
          <cell r="S8">
            <v>42706</v>
          </cell>
          <cell r="T8">
            <v>42716</v>
          </cell>
          <cell r="U8">
            <v>42717</v>
          </cell>
          <cell r="V8">
            <v>42717</v>
          </cell>
          <cell r="W8">
            <v>42746</v>
          </cell>
          <cell r="X8">
            <v>42754</v>
          </cell>
          <cell r="Y8">
            <v>42755</v>
          </cell>
          <cell r="Z8">
            <v>42787</v>
          </cell>
          <cell r="AA8">
            <v>42802</v>
          </cell>
          <cell r="AB8" t="str">
            <v>Y</v>
          </cell>
          <cell r="AC8" t="str">
            <v>CORDERI NOVOA,DAVID</v>
          </cell>
          <cell r="AD8" t="str">
            <v>VALLE PORRUA,YOLANDA</v>
          </cell>
          <cell r="AE8" t="str">
            <v>Program for the Strengthening of Environmental and Natural Resource Management</v>
          </cell>
          <cell r="AF8" t="str">
            <v>RG-O1650</v>
          </cell>
        </row>
        <row r="9">
          <cell r="A9" t="str">
            <v>NI-L1096</v>
          </cell>
          <cell r="B9" t="str">
            <v>2017A</v>
          </cell>
          <cell r="C9">
            <v>1</v>
          </cell>
          <cell r="D9" t="str">
            <v>First Qtr</v>
          </cell>
          <cell r="E9">
            <v>42816</v>
          </cell>
          <cell r="F9" t="str">
            <v>LON</v>
          </cell>
          <cell r="G9" t="str">
            <v>PBP</v>
          </cell>
          <cell r="H9" t="str">
            <v>PBL</v>
          </cell>
          <cell r="I9" t="str">
            <v>APR</v>
          </cell>
          <cell r="J9" t="str">
            <v>CID</v>
          </cell>
          <cell r="K9" t="str">
            <v>IFD</v>
          </cell>
          <cell r="L9" t="str">
            <v>CMF</v>
          </cell>
          <cell r="M9" t="str">
            <v>NI</v>
          </cell>
          <cell r="N9" t="str">
            <v>D</v>
          </cell>
          <cell r="O9">
            <v>65000000</v>
          </cell>
          <cell r="P9">
            <v>2017</v>
          </cell>
          <cell r="Q9" t="str">
            <v>A</v>
          </cell>
          <cell r="V9">
            <v>42472</v>
          </cell>
          <cell r="W9">
            <v>42648</v>
          </cell>
          <cell r="X9">
            <v>42657</v>
          </cell>
          <cell r="Y9">
            <v>42660</v>
          </cell>
          <cell r="AA9">
            <v>42816</v>
          </cell>
          <cell r="AB9" t="str">
            <v>Y</v>
          </cell>
          <cell r="AC9" t="str">
            <v>SCHNEIDER TALAVERA,CHRISTIAN</v>
          </cell>
          <cell r="AD9" t="str">
            <v>ARAUZ HERRERA, ALISON</v>
          </cell>
          <cell r="AE9" t="str">
            <v>Program to Improve Productivity in Nicaragua II</v>
          </cell>
          <cell r="AF9" t="str">
            <v>RG-P1633</v>
          </cell>
          <cell r="AJ9">
            <v>6</v>
          </cell>
          <cell r="AK9">
            <v>332447779</v>
          </cell>
        </row>
        <row r="10">
          <cell r="A10" t="str">
            <v>AR-L1252</v>
          </cell>
          <cell r="B10" t="str">
            <v>2017A</v>
          </cell>
          <cell r="C10">
            <v>2</v>
          </cell>
          <cell r="D10" t="str">
            <v>Second Qtr</v>
          </cell>
          <cell r="E10">
            <v>42832</v>
          </cell>
          <cell r="F10" t="str">
            <v>LON</v>
          </cell>
          <cell r="G10" t="str">
            <v>ESP</v>
          </cell>
          <cell r="H10" t="str">
            <v>INV</v>
          </cell>
          <cell r="I10" t="str">
            <v>APR</v>
          </cell>
          <cell r="J10" t="str">
            <v>CSC</v>
          </cell>
          <cell r="K10" t="str">
            <v>IFD</v>
          </cell>
          <cell r="L10" t="str">
            <v>CTI</v>
          </cell>
          <cell r="M10" t="str">
            <v>AR</v>
          </cell>
          <cell r="N10" t="str">
            <v>A</v>
          </cell>
          <cell r="O10">
            <v>100000000</v>
          </cell>
          <cell r="P10">
            <v>2017</v>
          </cell>
          <cell r="Q10" t="str">
            <v>A</v>
          </cell>
          <cell r="U10">
            <v>42748</v>
          </cell>
          <cell r="V10">
            <v>42748</v>
          </cell>
          <cell r="W10">
            <v>42793</v>
          </cell>
          <cell r="X10">
            <v>42802</v>
          </cell>
          <cell r="Y10">
            <v>42807</v>
          </cell>
          <cell r="Z10">
            <v>42817</v>
          </cell>
          <cell r="AA10">
            <v>42832</v>
          </cell>
          <cell r="AB10" t="str">
            <v>N</v>
          </cell>
          <cell r="AC10" t="str">
            <v>ANGELELLI,PABLO JAVIER</v>
          </cell>
          <cell r="AD10" t="str">
            <v>CARRASCO CUELLAR, ALEJANDRA MARIA</v>
          </cell>
          <cell r="AE10" t="str">
            <v>Technological Innovation Program V</v>
          </cell>
          <cell r="AF10" t="str">
            <v>RG-O1650</v>
          </cell>
          <cell r="AG10" t="str">
            <v>Use of Conditional Credit Line for series of Investment Loans</v>
          </cell>
          <cell r="AH10" t="str">
            <v>AR-X1015</v>
          </cell>
          <cell r="AI10" t="str">
            <v>Fifth</v>
          </cell>
        </row>
        <row r="11">
          <cell r="A11" t="str">
            <v>HO-L1182</v>
          </cell>
          <cell r="B11" t="str">
            <v>2017A</v>
          </cell>
          <cell r="C11">
            <v>2</v>
          </cell>
          <cell r="D11" t="str">
            <v>Second Qtr</v>
          </cell>
          <cell r="E11">
            <v>42844</v>
          </cell>
          <cell r="F11" t="str">
            <v>LON</v>
          </cell>
          <cell r="G11" t="str">
            <v>PBP</v>
          </cell>
          <cell r="H11" t="str">
            <v>PBL</v>
          </cell>
          <cell r="I11" t="str">
            <v>APR</v>
          </cell>
          <cell r="J11" t="str">
            <v>CID</v>
          </cell>
          <cell r="K11" t="str">
            <v>SCL</v>
          </cell>
          <cell r="L11" t="str">
            <v>SPH</v>
          </cell>
          <cell r="M11" t="str">
            <v>HO</v>
          </cell>
          <cell r="N11" t="str">
            <v>D</v>
          </cell>
          <cell r="O11">
            <v>50000000</v>
          </cell>
          <cell r="P11">
            <v>2017</v>
          </cell>
          <cell r="Q11" t="str">
            <v>A</v>
          </cell>
          <cell r="R11">
            <v>42635</v>
          </cell>
          <cell r="S11">
            <v>42643</v>
          </cell>
          <cell r="T11">
            <v>42692</v>
          </cell>
          <cell r="U11">
            <v>42724</v>
          </cell>
          <cell r="V11">
            <v>42766</v>
          </cell>
          <cell r="W11">
            <v>42789</v>
          </cell>
          <cell r="X11">
            <v>42800</v>
          </cell>
          <cell r="Y11">
            <v>42804</v>
          </cell>
          <cell r="Z11">
            <v>42815</v>
          </cell>
          <cell r="AA11">
            <v>42844</v>
          </cell>
          <cell r="AB11" t="str">
            <v>Y</v>
          </cell>
          <cell r="AC11" t="str">
            <v>GODOY,HUGO DANILO</v>
          </cell>
          <cell r="AD11" t="str">
            <v>GUERRA,MARTHA M.</v>
          </cell>
          <cell r="AE11" t="str">
            <v>Program to Support Health Sector Reform.</v>
          </cell>
          <cell r="AF11" t="str">
            <v>RG-O1650</v>
          </cell>
        </row>
        <row r="12">
          <cell r="A12" t="str">
            <v>CO-L1214</v>
          </cell>
          <cell r="B12" t="str">
            <v>2017A</v>
          </cell>
          <cell r="C12">
            <v>2</v>
          </cell>
          <cell r="D12" t="str">
            <v>Second Qtr</v>
          </cell>
          <cell r="E12">
            <v>42892</v>
          </cell>
          <cell r="F12" t="str">
            <v>LON</v>
          </cell>
          <cell r="G12" t="str">
            <v>PBP</v>
          </cell>
          <cell r="H12" t="str">
            <v>PBL</v>
          </cell>
          <cell r="I12" t="str">
            <v>APR</v>
          </cell>
          <cell r="J12" t="str">
            <v>CAN</v>
          </cell>
          <cell r="K12" t="str">
            <v>IFD</v>
          </cell>
          <cell r="L12" t="str">
            <v>CMF</v>
          </cell>
          <cell r="M12" t="str">
            <v>CO</v>
          </cell>
          <cell r="N12" t="str">
            <v>B</v>
          </cell>
          <cell r="O12">
            <v>450000000</v>
          </cell>
          <cell r="P12">
            <v>2017</v>
          </cell>
          <cell r="Q12" t="str">
            <v>A</v>
          </cell>
          <cell r="V12">
            <v>42762</v>
          </cell>
          <cell r="W12">
            <v>42842</v>
          </cell>
          <cell r="X12">
            <v>42850</v>
          </cell>
          <cell r="Y12">
            <v>42865</v>
          </cell>
          <cell r="Z12">
            <v>42878</v>
          </cell>
          <cell r="AA12">
            <v>42892</v>
          </cell>
          <cell r="AB12" t="str">
            <v>N</v>
          </cell>
          <cell r="AC12" t="str">
            <v>FONSECA,DANIEL FERNANDO</v>
          </cell>
          <cell r="AD12" t="str">
            <v>BERNEDO, CECILIA</v>
          </cell>
          <cell r="AE12" t="str">
            <v>Financial System Reform Support Program II</v>
          </cell>
          <cell r="AF12" t="str">
            <v>RG-O1650</v>
          </cell>
        </row>
        <row r="13">
          <cell r="A13" t="str">
            <v>ME-L1253</v>
          </cell>
          <cell r="B13" t="str">
            <v>2017A</v>
          </cell>
          <cell r="C13">
            <v>2</v>
          </cell>
          <cell r="D13" t="str">
            <v>Second Qtr</v>
          </cell>
          <cell r="E13">
            <v>42892</v>
          </cell>
          <cell r="F13" t="str">
            <v>LON</v>
          </cell>
          <cell r="G13" t="str">
            <v>PBP</v>
          </cell>
          <cell r="H13" t="str">
            <v>PBL</v>
          </cell>
          <cell r="I13" t="str">
            <v>APR</v>
          </cell>
          <cell r="J13" t="str">
            <v>CID</v>
          </cell>
          <cell r="K13" t="str">
            <v>IFD</v>
          </cell>
          <cell r="L13" t="str">
            <v>FMM</v>
          </cell>
          <cell r="M13" t="str">
            <v>ME</v>
          </cell>
          <cell r="N13" t="str">
            <v>A</v>
          </cell>
          <cell r="O13">
            <v>650000000</v>
          </cell>
          <cell r="P13">
            <v>2017</v>
          </cell>
          <cell r="Q13" t="str">
            <v>A</v>
          </cell>
          <cell r="R13">
            <v>42709</v>
          </cell>
          <cell r="S13">
            <v>42719</v>
          </cell>
          <cell r="T13">
            <v>42741</v>
          </cell>
          <cell r="U13">
            <v>42783</v>
          </cell>
          <cell r="V13">
            <v>42772</v>
          </cell>
          <cell r="W13">
            <v>42825</v>
          </cell>
          <cell r="X13">
            <v>42838</v>
          </cell>
          <cell r="Y13">
            <v>42843</v>
          </cell>
          <cell r="Z13">
            <v>42878</v>
          </cell>
          <cell r="AA13">
            <v>42892</v>
          </cell>
          <cell r="AB13" t="str">
            <v>N</v>
          </cell>
          <cell r="AC13" t="str">
            <v>RASTELETTI,ALEJANDRO GABRIEL</v>
          </cell>
          <cell r="AD13" t="str">
            <v>ROMAN SANCHEZ, SUSANA</v>
          </cell>
          <cell r="AE13" t="str">
            <v>Program to Strengthen Fiscal Management in Federative Entities and Municipios</v>
          </cell>
          <cell r="AF13" t="str">
            <v>RG-O1650</v>
          </cell>
        </row>
        <row r="14">
          <cell r="A14" t="str">
            <v>CH-L1135</v>
          </cell>
          <cell r="B14" t="str">
            <v>2017A</v>
          </cell>
          <cell r="C14">
            <v>2</v>
          </cell>
          <cell r="D14" t="str">
            <v>Second Qtr</v>
          </cell>
          <cell r="E14">
            <v>42905</v>
          </cell>
          <cell r="F14" t="str">
            <v>LON</v>
          </cell>
          <cell r="G14" t="str">
            <v>PBL</v>
          </cell>
          <cell r="H14" t="str">
            <v>PBL</v>
          </cell>
          <cell r="I14" t="str">
            <v>APR</v>
          </cell>
          <cell r="J14" t="str">
            <v>CSC</v>
          </cell>
          <cell r="K14" t="str">
            <v>SCL</v>
          </cell>
          <cell r="L14" t="str">
            <v>LMK</v>
          </cell>
          <cell r="M14" t="str">
            <v>CH</v>
          </cell>
          <cell r="N14" t="str">
            <v>B</v>
          </cell>
          <cell r="O14">
            <v>100000000</v>
          </cell>
          <cell r="P14">
            <v>2017</v>
          </cell>
          <cell r="Q14" t="str">
            <v>A</v>
          </cell>
          <cell r="R14">
            <v>42697</v>
          </cell>
          <cell r="S14">
            <v>42709</v>
          </cell>
          <cell r="T14">
            <v>42718</v>
          </cell>
          <cell r="U14">
            <v>42810</v>
          </cell>
          <cell r="V14">
            <v>42817</v>
          </cell>
          <cell r="W14">
            <v>42845</v>
          </cell>
          <cell r="X14">
            <v>42846</v>
          </cell>
          <cell r="Y14">
            <v>42866</v>
          </cell>
          <cell r="Z14">
            <v>42892</v>
          </cell>
          <cell r="AA14">
            <v>42905</v>
          </cell>
          <cell r="AB14" t="str">
            <v>N</v>
          </cell>
          <cell r="AC14" t="str">
            <v>ALAIMO,VERONICA</v>
          </cell>
          <cell r="AD14" t="str">
            <v>GAONA,TANIA LUCIA</v>
          </cell>
          <cell r="AE14" t="str">
            <v>Program to Strengthen the Labor Intermediation System in Chile</v>
          </cell>
          <cell r="AF14" t="str">
            <v>RG-O1650</v>
          </cell>
        </row>
        <row r="15">
          <cell r="A15" t="str">
            <v>SU-L1020</v>
          </cell>
          <cell r="B15" t="str">
            <v>2017A</v>
          </cell>
          <cell r="C15">
            <v>2</v>
          </cell>
          <cell r="D15" t="str">
            <v>Second Qtr</v>
          </cell>
          <cell r="E15">
            <v>42905</v>
          </cell>
          <cell r="F15" t="str">
            <v>LON</v>
          </cell>
          <cell r="G15" t="str">
            <v>ESP</v>
          </cell>
          <cell r="H15" t="str">
            <v>INV</v>
          </cell>
          <cell r="I15" t="str">
            <v>APR</v>
          </cell>
          <cell r="J15" t="str">
            <v>CCB</v>
          </cell>
          <cell r="K15" t="str">
            <v>CSD</v>
          </cell>
          <cell r="L15" t="str">
            <v>RND</v>
          </cell>
          <cell r="M15" t="str">
            <v>SU</v>
          </cell>
          <cell r="N15" t="str">
            <v>C</v>
          </cell>
          <cell r="O15">
            <v>17500000</v>
          </cell>
          <cell r="P15">
            <v>2017</v>
          </cell>
          <cell r="Q15" t="str">
            <v>A</v>
          </cell>
          <cell r="R15">
            <v>42500</v>
          </cell>
          <cell r="S15">
            <v>42529</v>
          </cell>
          <cell r="T15">
            <v>42587</v>
          </cell>
          <cell r="U15">
            <v>42677</v>
          </cell>
          <cell r="V15">
            <v>42804</v>
          </cell>
          <cell r="W15">
            <v>42856</v>
          </cell>
          <cell r="X15">
            <v>42864</v>
          </cell>
          <cell r="Y15">
            <v>42877</v>
          </cell>
          <cell r="Z15">
            <v>42885</v>
          </cell>
          <cell r="AA15">
            <v>42905</v>
          </cell>
          <cell r="AB15" t="str">
            <v>N</v>
          </cell>
          <cell r="AC15" t="str">
            <v>DE SALVO, CARMINE PAOLO</v>
          </cell>
          <cell r="AD15" t="str">
            <v>RESTREPO,LISA SOFIA</v>
          </cell>
          <cell r="AE15" t="str">
            <v>Agricultural Competitiveness Program</v>
          </cell>
          <cell r="AF15" t="str">
            <v>RG-O1650</v>
          </cell>
        </row>
        <row r="16">
          <cell r="A16" t="str">
            <v>SU-L1020</v>
          </cell>
          <cell r="B16" t="str">
            <v>2017A</v>
          </cell>
          <cell r="C16">
            <v>2</v>
          </cell>
          <cell r="D16" t="str">
            <v>Second Qtr</v>
          </cell>
          <cell r="E16">
            <v>42905</v>
          </cell>
          <cell r="F16" t="str">
            <v>LON</v>
          </cell>
          <cell r="G16" t="str">
            <v>ESP</v>
          </cell>
          <cell r="H16" t="str">
            <v>INV</v>
          </cell>
          <cell r="I16" t="str">
            <v>APR</v>
          </cell>
          <cell r="J16" t="str">
            <v>CCB</v>
          </cell>
          <cell r="K16" t="str">
            <v>CSD</v>
          </cell>
          <cell r="L16" t="str">
            <v>RND</v>
          </cell>
          <cell r="M16" t="str">
            <v>SU</v>
          </cell>
          <cell r="N16" t="str">
            <v>C</v>
          </cell>
          <cell r="O16">
            <v>17500000</v>
          </cell>
          <cell r="P16">
            <v>2017</v>
          </cell>
          <cell r="Q16" t="str">
            <v>A</v>
          </cell>
          <cell r="R16">
            <v>42500</v>
          </cell>
          <cell r="S16">
            <v>42529</v>
          </cell>
          <cell r="T16">
            <v>42587</v>
          </cell>
          <cell r="U16">
            <v>42677</v>
          </cell>
          <cell r="V16">
            <v>42804</v>
          </cell>
          <cell r="W16">
            <v>42856</v>
          </cell>
          <cell r="X16">
            <v>42864</v>
          </cell>
          <cell r="Y16">
            <v>42877</v>
          </cell>
          <cell r="Z16">
            <v>42885</v>
          </cell>
          <cell r="AA16">
            <v>42905</v>
          </cell>
          <cell r="AB16" t="str">
            <v>N</v>
          </cell>
          <cell r="AC16" t="str">
            <v>DE SALVO, CARMINE PAOLO</v>
          </cell>
          <cell r="AD16" t="str">
            <v>RESTREPO,LISA SOFIA</v>
          </cell>
          <cell r="AE16" t="str">
            <v>Agricultural Competitiveness Program</v>
          </cell>
          <cell r="AF16" t="str">
            <v>RG-P1509</v>
          </cell>
        </row>
        <row r="17">
          <cell r="A17" t="str">
            <v>SU-L1020</v>
          </cell>
          <cell r="B17" t="str">
            <v>2017A</v>
          </cell>
          <cell r="C17">
            <v>2</v>
          </cell>
          <cell r="D17" t="str">
            <v>Second Qtr</v>
          </cell>
          <cell r="E17">
            <v>42905</v>
          </cell>
          <cell r="F17" t="str">
            <v>LON</v>
          </cell>
          <cell r="G17" t="str">
            <v>ESP</v>
          </cell>
          <cell r="H17" t="str">
            <v>INV</v>
          </cell>
          <cell r="I17" t="str">
            <v>APR</v>
          </cell>
          <cell r="J17" t="str">
            <v>CCB</v>
          </cell>
          <cell r="K17" t="str">
            <v>CSD</v>
          </cell>
          <cell r="L17" t="str">
            <v>RND</v>
          </cell>
          <cell r="M17" t="str">
            <v>SU</v>
          </cell>
          <cell r="N17" t="str">
            <v>C</v>
          </cell>
          <cell r="O17">
            <v>17500000</v>
          </cell>
          <cell r="P17">
            <v>2017</v>
          </cell>
          <cell r="Q17" t="str">
            <v>A</v>
          </cell>
          <cell r="R17">
            <v>42500</v>
          </cell>
          <cell r="S17">
            <v>42529</v>
          </cell>
          <cell r="T17">
            <v>42587</v>
          </cell>
          <cell r="U17">
            <v>42677</v>
          </cell>
          <cell r="V17">
            <v>42804</v>
          </cell>
          <cell r="W17">
            <v>42856</v>
          </cell>
          <cell r="X17">
            <v>42864</v>
          </cell>
          <cell r="Y17">
            <v>42877</v>
          </cell>
          <cell r="Z17">
            <v>42885</v>
          </cell>
          <cell r="AA17">
            <v>42905</v>
          </cell>
          <cell r="AB17" t="str">
            <v>N</v>
          </cell>
          <cell r="AC17" t="str">
            <v>DE SALVO, CARMINE PAOLO</v>
          </cell>
          <cell r="AD17" t="str">
            <v>RESTREPO,LISA SOFIA</v>
          </cell>
          <cell r="AE17" t="str">
            <v>Agricultural Competitiveness Program</v>
          </cell>
          <cell r="AF17" t="str">
            <v>RG-P1633</v>
          </cell>
        </row>
        <row r="18">
          <cell r="A18" t="str">
            <v>AR-L1255</v>
          </cell>
          <cell r="B18" t="str">
            <v>2017A</v>
          </cell>
          <cell r="C18">
            <v>2</v>
          </cell>
          <cell r="D18" t="str">
            <v>Second Qtr</v>
          </cell>
          <cell r="E18">
            <v>42915</v>
          </cell>
          <cell r="F18" t="str">
            <v>LON</v>
          </cell>
          <cell r="G18" t="str">
            <v>ESP</v>
          </cell>
          <cell r="H18" t="str">
            <v>INV</v>
          </cell>
          <cell r="I18" t="str">
            <v>APR</v>
          </cell>
          <cell r="J18" t="str">
            <v>CSC</v>
          </cell>
          <cell r="K18" t="str">
            <v>IFD</v>
          </cell>
          <cell r="L18" t="str">
            <v>ICS</v>
          </cell>
          <cell r="M18" t="str">
            <v>AR</v>
          </cell>
          <cell r="N18" t="str">
            <v>A</v>
          </cell>
          <cell r="O18">
            <v>25000000</v>
          </cell>
          <cell r="P18">
            <v>2017</v>
          </cell>
          <cell r="Q18" t="str">
            <v>A</v>
          </cell>
          <cell r="R18">
            <v>42775</v>
          </cell>
          <cell r="S18">
            <v>42783</v>
          </cell>
          <cell r="T18">
            <v>42809</v>
          </cell>
          <cell r="V18">
            <v>42845</v>
          </cell>
          <cell r="W18">
            <v>42880</v>
          </cell>
          <cell r="X18">
            <v>42888</v>
          </cell>
          <cell r="Y18">
            <v>42891</v>
          </cell>
          <cell r="Z18">
            <v>42899</v>
          </cell>
          <cell r="AA18">
            <v>42915</v>
          </cell>
          <cell r="AB18" t="str">
            <v>N</v>
          </cell>
          <cell r="AC18" t="str">
            <v>SERRANO BERTHET, RODRIGO</v>
          </cell>
          <cell r="AD18" t="str">
            <v>HOFFMAN, NATHALIE ALEXANDRA</v>
          </cell>
          <cell r="AE18" t="str">
            <v>Federal Security Program</v>
          </cell>
          <cell r="AF18" t="str">
            <v>RG-O1650</v>
          </cell>
        </row>
        <row r="19">
          <cell r="A19" t="str">
            <v>DR-L1117</v>
          </cell>
          <cell r="B19" t="str">
            <v>2017A</v>
          </cell>
          <cell r="C19">
            <v>2</v>
          </cell>
          <cell r="D19" t="str">
            <v>Second Qtr</v>
          </cell>
          <cell r="E19">
            <v>42915</v>
          </cell>
          <cell r="F19" t="str">
            <v>LON</v>
          </cell>
          <cell r="G19" t="str">
            <v>ESP</v>
          </cell>
          <cell r="H19" t="str">
            <v>INV</v>
          </cell>
          <cell r="I19" t="str">
            <v>APR</v>
          </cell>
          <cell r="J19" t="str">
            <v>CID</v>
          </cell>
          <cell r="K19" t="str">
            <v>IFD</v>
          </cell>
          <cell r="L19" t="str">
            <v>FMM</v>
          </cell>
          <cell r="M19" t="str">
            <v>DR</v>
          </cell>
          <cell r="N19" t="str">
            <v>D</v>
          </cell>
          <cell r="O19">
            <v>50000000</v>
          </cell>
          <cell r="P19">
            <v>2017</v>
          </cell>
          <cell r="Q19" t="str">
            <v>A</v>
          </cell>
          <cell r="R19">
            <v>42776</v>
          </cell>
          <cell r="S19">
            <v>42787</v>
          </cell>
          <cell r="T19">
            <v>42808</v>
          </cell>
          <cell r="U19">
            <v>42831</v>
          </cell>
          <cell r="V19">
            <v>42832</v>
          </cell>
          <cell r="W19">
            <v>42874</v>
          </cell>
          <cell r="X19">
            <v>42885</v>
          </cell>
          <cell r="Y19">
            <v>42886</v>
          </cell>
          <cell r="Z19">
            <v>42899</v>
          </cell>
          <cell r="AA19">
            <v>42915</v>
          </cell>
          <cell r="AB19" t="str">
            <v>N</v>
          </cell>
          <cell r="AC19" t="str">
            <v>PEREZ RINCON,BELINDA</v>
          </cell>
          <cell r="AD19" t="str">
            <v>CANILLAS GOMEZ, MARIANA BELEN</v>
          </cell>
          <cell r="AE19" t="str">
            <v>Program to Enhance the Efficiency of Tax Administration and Public Expenditure Management in the Dominican Republic</v>
          </cell>
          <cell r="AF19" t="str">
            <v>RG-O1650</v>
          </cell>
        </row>
        <row r="20">
          <cell r="A20" t="str">
            <v>JA-L1075</v>
          </cell>
          <cell r="B20" t="str">
            <v>2017A</v>
          </cell>
          <cell r="C20">
            <v>2</v>
          </cell>
          <cell r="D20" t="str">
            <v>Second Qtr</v>
          </cell>
          <cell r="E20">
            <v>42915</v>
          </cell>
          <cell r="F20" t="str">
            <v>LON</v>
          </cell>
          <cell r="G20" t="str">
            <v>GCR</v>
          </cell>
          <cell r="H20" t="str">
            <v>INV</v>
          </cell>
          <cell r="I20" t="str">
            <v>APR</v>
          </cell>
          <cell r="J20" t="str">
            <v>CCB</v>
          </cell>
          <cell r="K20" t="str">
            <v>IFD</v>
          </cell>
          <cell r="L20" t="str">
            <v>CMF</v>
          </cell>
          <cell r="M20" t="str">
            <v>JA</v>
          </cell>
          <cell r="N20" t="str">
            <v>C</v>
          </cell>
          <cell r="O20">
            <v>20000000</v>
          </cell>
          <cell r="P20">
            <v>2017</v>
          </cell>
          <cell r="Q20" t="str">
            <v>A</v>
          </cell>
          <cell r="R20">
            <v>42769</v>
          </cell>
          <cell r="S20">
            <v>42780</v>
          </cell>
          <cell r="T20">
            <v>42816</v>
          </cell>
          <cell r="U20">
            <v>42808</v>
          </cell>
          <cell r="V20">
            <v>42824</v>
          </cell>
          <cell r="W20">
            <v>42873</v>
          </cell>
          <cell r="X20">
            <v>42881</v>
          </cell>
          <cell r="Y20">
            <v>42886</v>
          </cell>
          <cell r="Z20">
            <v>42899</v>
          </cell>
          <cell r="AA20">
            <v>42915</v>
          </cell>
          <cell r="AB20" t="str">
            <v>N</v>
          </cell>
          <cell r="AC20" t="str">
            <v>FONSECA, DANIEL FERNANDO</v>
          </cell>
          <cell r="AD20" t="str">
            <v>ARAUZ HERRERA, ALISON</v>
          </cell>
          <cell r="AE20" t="str">
            <v>Credit Enhancement Programme for Micro, Small and Medium Enterprises (MSME)</v>
          </cell>
          <cell r="AF20" t="str">
            <v>RG-O1650</v>
          </cell>
        </row>
        <row r="21">
          <cell r="A21" t="str">
            <v>SU-L1050</v>
          </cell>
          <cell r="B21" t="str">
            <v>2017A</v>
          </cell>
          <cell r="C21">
            <v>2</v>
          </cell>
          <cell r="D21" t="str">
            <v>Second Qtr</v>
          </cell>
          <cell r="E21">
            <v>42915</v>
          </cell>
          <cell r="F21" t="str">
            <v>LON</v>
          </cell>
          <cell r="G21" t="str">
            <v>ESP</v>
          </cell>
          <cell r="H21" t="str">
            <v>INV</v>
          </cell>
          <cell r="I21" t="str">
            <v>APR</v>
          </cell>
          <cell r="J21" t="str">
            <v>CCB</v>
          </cell>
          <cell r="K21" t="str">
            <v>IFD</v>
          </cell>
          <cell r="L21" t="str">
            <v>FMM</v>
          </cell>
          <cell r="M21" t="str">
            <v>SU</v>
          </cell>
          <cell r="N21" t="str">
            <v>C</v>
          </cell>
          <cell r="O21">
            <v>40000000</v>
          </cell>
          <cell r="P21">
            <v>2017</v>
          </cell>
          <cell r="Q21" t="str">
            <v>A</v>
          </cell>
          <cell r="R21">
            <v>42614</v>
          </cell>
          <cell r="S21">
            <v>42628</v>
          </cell>
          <cell r="T21">
            <v>42653</v>
          </cell>
          <cell r="U21">
            <v>42646</v>
          </cell>
          <cell r="V21">
            <v>42835</v>
          </cell>
          <cell r="W21">
            <v>42871</v>
          </cell>
          <cell r="X21">
            <v>42878</v>
          </cell>
          <cell r="Y21">
            <v>42888</v>
          </cell>
          <cell r="Z21">
            <v>42899</v>
          </cell>
          <cell r="AA21">
            <v>42915</v>
          </cell>
          <cell r="AB21" t="str">
            <v>N</v>
          </cell>
          <cell r="AC21" t="str">
            <v>REYES-TAGLE,GERARDO</v>
          </cell>
          <cell r="AD21" t="str">
            <v>CANILLAS GOMEZ, MARIANA BELEN</v>
          </cell>
          <cell r="AE21" t="str">
            <v>Fiscal Strengthening to Support Economic Growth Program</v>
          </cell>
          <cell r="AF21" t="str">
            <v>RG-O1650</v>
          </cell>
          <cell r="AJ21">
            <v>10</v>
          </cell>
          <cell r="AK21">
            <v>1502500000</v>
          </cell>
        </row>
        <row r="22">
          <cell r="A22" t="str">
            <v>AR-L1254</v>
          </cell>
          <cell r="B22" t="str">
            <v>2017A</v>
          </cell>
          <cell r="C22">
            <v>3</v>
          </cell>
          <cell r="D22" t="str">
            <v>Third Qtr</v>
          </cell>
          <cell r="E22">
            <v>42928</v>
          </cell>
          <cell r="F22" t="str">
            <v>LON</v>
          </cell>
          <cell r="G22" t="str">
            <v>ESP</v>
          </cell>
          <cell r="H22" t="str">
            <v>INV</v>
          </cell>
          <cell r="I22" t="str">
            <v>COW</v>
          </cell>
          <cell r="J22" t="str">
            <v>CSC</v>
          </cell>
          <cell r="K22" t="str">
            <v>SCL</v>
          </cell>
          <cell r="L22" t="str">
            <v>SPH</v>
          </cell>
          <cell r="M22" t="str">
            <v>AR</v>
          </cell>
          <cell r="N22" t="str">
            <v>A</v>
          </cell>
          <cell r="O22">
            <v>200000000</v>
          </cell>
          <cell r="P22">
            <v>2017</v>
          </cell>
          <cell r="Q22" t="str">
            <v>A</v>
          </cell>
          <cell r="R22">
            <v>42800</v>
          </cell>
          <cell r="S22">
            <v>42807</v>
          </cell>
          <cell r="T22">
            <v>42832</v>
          </cell>
          <cell r="U22">
            <v>42867</v>
          </cell>
          <cell r="V22">
            <v>42867</v>
          </cell>
          <cell r="W22">
            <v>42888</v>
          </cell>
          <cell r="X22">
            <v>42898</v>
          </cell>
          <cell r="Y22">
            <v>42900</v>
          </cell>
          <cell r="Z22">
            <v>42913</v>
          </cell>
          <cell r="AA22">
            <v>42928</v>
          </cell>
          <cell r="AB22" t="str">
            <v>N</v>
          </cell>
          <cell r="AC22" t="str">
            <v>SANCHEZ, MARIO ALBERTO</v>
          </cell>
          <cell r="AD22" t="str">
            <v>CONTRERAS GOMEZ, RAFAEL EDUARDO</v>
          </cell>
          <cell r="AE22" t="str">
            <v>Program to Support the National Early Childhood Plan and the Policy for Universalization of Early Childhood Education</v>
          </cell>
          <cell r="AF22" t="str">
            <v>RG-O1650</v>
          </cell>
          <cell r="AG22" t="str">
            <v>Use of Conditional Credit Line for series of Investment Loans</v>
          </cell>
          <cell r="AH22" t="str">
            <v>AR-O0003</v>
          </cell>
          <cell r="AI22" t="str">
            <v>First</v>
          </cell>
        </row>
        <row r="23">
          <cell r="A23" t="str">
            <v>BR-L1491</v>
          </cell>
          <cell r="B23" t="str">
            <v>2017A</v>
          </cell>
          <cell r="C23">
            <v>3</v>
          </cell>
          <cell r="D23" t="str">
            <v>Third Qtr</v>
          </cell>
          <cell r="E23">
            <v>42942</v>
          </cell>
          <cell r="F23" t="str">
            <v>LON</v>
          </cell>
          <cell r="G23" t="str">
            <v>GOM</v>
          </cell>
          <cell r="H23" t="str">
            <v>INV</v>
          </cell>
          <cell r="I23" t="str">
            <v>DLPOPC</v>
          </cell>
          <cell r="J23" t="str">
            <v>CSC</v>
          </cell>
          <cell r="K23" t="str">
            <v>INE</v>
          </cell>
          <cell r="L23" t="str">
            <v>ENE</v>
          </cell>
          <cell r="M23" t="str">
            <v>BR</v>
          </cell>
          <cell r="N23" t="str">
            <v>A</v>
          </cell>
          <cell r="O23">
            <v>276000000</v>
          </cell>
          <cell r="P23">
            <v>2017</v>
          </cell>
          <cell r="Q23" t="str">
            <v>A</v>
          </cell>
          <cell r="R23">
            <v>42740</v>
          </cell>
          <cell r="S23">
            <v>42758</v>
          </cell>
          <cell r="T23">
            <v>42772</v>
          </cell>
          <cell r="U23">
            <v>42872</v>
          </cell>
          <cell r="V23">
            <v>42879</v>
          </cell>
          <cell r="W23">
            <v>42901</v>
          </cell>
          <cell r="X23">
            <v>42909</v>
          </cell>
          <cell r="Y23">
            <v>42933</v>
          </cell>
          <cell r="Z23">
            <v>42934</v>
          </cell>
          <cell r="AA23">
            <v>42942</v>
          </cell>
          <cell r="AB23" t="str">
            <v>N</v>
          </cell>
          <cell r="AC23" t="str">
            <v>ALARCON, ARTURO</v>
          </cell>
          <cell r="AD23" t="str">
            <v>DE CAMPOS BRASIL, MIRIAM</v>
          </cell>
          <cell r="AE23" t="str">
            <v>Energy Infrastructure Investment Program for the Celesc</v>
          </cell>
          <cell r="AF23" t="str">
            <v>RG-O1650</v>
          </cell>
        </row>
        <row r="24">
          <cell r="A24" t="str">
            <v>PN-L1145</v>
          </cell>
          <cell r="B24" t="str">
            <v>2017A</v>
          </cell>
          <cell r="C24">
            <v>3</v>
          </cell>
          <cell r="D24" t="str">
            <v>Third Qtr</v>
          </cell>
          <cell r="E24">
            <v>42942</v>
          </cell>
          <cell r="F24" t="str">
            <v>LON</v>
          </cell>
          <cell r="G24" t="str">
            <v>PBP</v>
          </cell>
          <cell r="H24" t="str">
            <v>PBL</v>
          </cell>
          <cell r="I24" t="str">
            <v>NEG</v>
          </cell>
          <cell r="J24" t="str">
            <v>CID</v>
          </cell>
          <cell r="K24" t="str">
            <v>INE</v>
          </cell>
          <cell r="L24" t="str">
            <v>ENE</v>
          </cell>
          <cell r="M24" t="str">
            <v>PN</v>
          </cell>
          <cell r="N24" t="str">
            <v>C</v>
          </cell>
          <cell r="O24">
            <v>300000000</v>
          </cell>
          <cell r="P24">
            <v>2017</v>
          </cell>
          <cell r="Q24" t="str">
            <v>A</v>
          </cell>
          <cell r="R24">
            <v>42824</v>
          </cell>
          <cell r="S24">
            <v>42838</v>
          </cell>
          <cell r="T24">
            <v>42867</v>
          </cell>
          <cell r="U24">
            <v>42867</v>
          </cell>
          <cell r="V24">
            <v>42870</v>
          </cell>
          <cell r="W24">
            <v>42901</v>
          </cell>
          <cell r="X24">
            <v>42912</v>
          </cell>
          <cell r="Y24">
            <v>42915</v>
          </cell>
          <cell r="Z24">
            <v>42927</v>
          </cell>
          <cell r="AA24">
            <v>42942</v>
          </cell>
          <cell r="AB24" t="str">
            <v>N</v>
          </cell>
          <cell r="AC24" t="str">
            <v>GOMEZ,JOSE RAMON</v>
          </cell>
          <cell r="AD24" t="str">
            <v>CHELLE, CAROLINA VICTORIA</v>
          </cell>
          <cell r="AE24" t="str">
            <v>Support to the Sustainable Development of the Public Utilities Sector</v>
          </cell>
          <cell r="AF24" t="str">
            <v>RG-O1650</v>
          </cell>
        </row>
        <row r="25">
          <cell r="A25" t="str">
            <v>AR-L1266</v>
          </cell>
          <cell r="B25" t="str">
            <v>2017A</v>
          </cell>
          <cell r="C25">
            <v>3</v>
          </cell>
          <cell r="D25" t="str">
            <v>Third Qtr</v>
          </cell>
          <cell r="E25">
            <v>42949</v>
          </cell>
          <cell r="F25" t="str">
            <v>LON</v>
          </cell>
          <cell r="G25" t="str">
            <v>ESP</v>
          </cell>
          <cell r="H25" t="str">
            <v>INV</v>
          </cell>
          <cell r="I25" t="str">
            <v>DLPOPC</v>
          </cell>
          <cell r="J25" t="str">
            <v>CSC</v>
          </cell>
          <cell r="K25" t="str">
            <v>IFD</v>
          </cell>
          <cell r="L25" t="str">
            <v>ICS</v>
          </cell>
          <cell r="M25" t="str">
            <v>AR</v>
          </cell>
          <cell r="N25" t="str">
            <v>A</v>
          </cell>
          <cell r="O25">
            <v>50000000</v>
          </cell>
          <cell r="P25">
            <v>2017</v>
          </cell>
          <cell r="Q25" t="str">
            <v>A</v>
          </cell>
          <cell r="R25">
            <v>42773</v>
          </cell>
          <cell r="S25">
            <v>42781</v>
          </cell>
          <cell r="T25">
            <v>42860</v>
          </cell>
          <cell r="U25">
            <v>42872</v>
          </cell>
          <cell r="V25">
            <v>42864</v>
          </cell>
          <cell r="W25">
            <v>42909</v>
          </cell>
          <cell r="X25">
            <v>42916</v>
          </cell>
          <cell r="Y25">
            <v>42921</v>
          </cell>
          <cell r="Z25">
            <v>42933</v>
          </cell>
          <cell r="AA25">
            <v>42949</v>
          </cell>
          <cell r="AB25" t="str">
            <v>N</v>
          </cell>
          <cell r="AC25" t="str">
            <v>REYES, JAVIER RAMIRO</v>
          </cell>
          <cell r="AD25" t="str">
            <v>ROJAS GONZALEZ, SONIA AMALIA</v>
          </cell>
          <cell r="AE25" t="str">
            <v>Program for Strengthening of the Statistical Capacity of the National Institute of Statistics and Censuses (INDEC) of the Argentine Republic</v>
          </cell>
          <cell r="AF25" t="str">
            <v>RG-O1650</v>
          </cell>
        </row>
        <row r="26">
          <cell r="A26" t="str">
            <v>AR-L1267</v>
          </cell>
          <cell r="B26" t="str">
            <v>2017A</v>
          </cell>
          <cell r="C26">
            <v>3</v>
          </cell>
          <cell r="D26" t="str">
            <v>Third Qtr</v>
          </cell>
          <cell r="E26">
            <v>42949</v>
          </cell>
          <cell r="F26" t="str">
            <v>LON</v>
          </cell>
          <cell r="G26" t="str">
            <v>ESP</v>
          </cell>
          <cell r="H26" t="str">
            <v>INV</v>
          </cell>
          <cell r="I26" t="str">
            <v>QRR</v>
          </cell>
          <cell r="J26" t="str">
            <v>CSC</v>
          </cell>
          <cell r="K26" t="str">
            <v>INE</v>
          </cell>
          <cell r="L26" t="str">
            <v>TSP</v>
          </cell>
          <cell r="M26" t="str">
            <v>AR</v>
          </cell>
          <cell r="N26" t="str">
            <v>A</v>
          </cell>
          <cell r="O26">
            <v>400000000</v>
          </cell>
          <cell r="P26">
            <v>2017</v>
          </cell>
          <cell r="Q26" t="str">
            <v>A</v>
          </cell>
          <cell r="V26">
            <v>42893</v>
          </cell>
          <cell r="W26">
            <v>42928</v>
          </cell>
          <cell r="X26">
            <v>42933</v>
          </cell>
          <cell r="Y26">
            <v>42941</v>
          </cell>
          <cell r="Z26">
            <v>42947</v>
          </cell>
          <cell r="AA26">
            <v>42949</v>
          </cell>
          <cell r="AB26" t="str">
            <v>N</v>
          </cell>
          <cell r="AC26" t="str">
            <v>JULIETA ABAD</v>
          </cell>
          <cell r="AD26" t="str">
            <v>COCHA, AGUSTINA</v>
          </cell>
          <cell r="AE26" t="str">
            <v>San Martin Railway Improvement Project: Retiro-Pilar Branch</v>
          </cell>
          <cell r="AF26" t="str">
            <v>RG-O1650</v>
          </cell>
          <cell r="AG26" t="str">
            <v>Use of Conditional Credit Line for regular Investment Loans</v>
          </cell>
          <cell r="AH26" t="str">
            <v>AR-X1018</v>
          </cell>
          <cell r="AI26" t="str">
            <v>Child</v>
          </cell>
        </row>
        <row r="27">
          <cell r="A27" t="str">
            <v>AR-L1268</v>
          </cell>
          <cell r="B27" t="str">
            <v>2017A</v>
          </cell>
          <cell r="C27">
            <v>3</v>
          </cell>
          <cell r="D27" t="str">
            <v>Third Qtr</v>
          </cell>
          <cell r="E27">
            <v>42949</v>
          </cell>
          <cell r="F27" t="str">
            <v>LON</v>
          </cell>
          <cell r="G27" t="str">
            <v>PBP</v>
          </cell>
          <cell r="H27" t="str">
            <v>PBL</v>
          </cell>
          <cell r="I27" t="str">
            <v>DLPOPC</v>
          </cell>
          <cell r="J27" t="str">
            <v>CSC</v>
          </cell>
          <cell r="K27" t="str">
            <v>IFD</v>
          </cell>
          <cell r="L27" t="str">
            <v>ICS</v>
          </cell>
          <cell r="M27" t="str">
            <v>AR</v>
          </cell>
          <cell r="N27" t="str">
            <v>A</v>
          </cell>
          <cell r="O27">
            <v>200000000</v>
          </cell>
          <cell r="P27">
            <v>2017</v>
          </cell>
          <cell r="Q27" t="str">
            <v>A</v>
          </cell>
          <cell r="R27">
            <v>42807</v>
          </cell>
          <cell r="S27">
            <v>42811</v>
          </cell>
          <cell r="T27">
            <v>42871</v>
          </cell>
          <cell r="U27">
            <v>42856</v>
          </cell>
          <cell r="V27">
            <v>42887</v>
          </cell>
          <cell r="W27">
            <v>42909</v>
          </cell>
          <cell r="X27">
            <v>42916</v>
          </cell>
          <cell r="Y27">
            <v>42921</v>
          </cell>
          <cell r="Z27">
            <v>42934</v>
          </cell>
          <cell r="AA27">
            <v>42949</v>
          </cell>
          <cell r="AB27" t="str">
            <v>N</v>
          </cell>
          <cell r="AC27" t="str">
            <v>DE MICHELE, ROBERTO</v>
          </cell>
          <cell r="AD27" t="str">
            <v>MAHFOUZ, GIOVANNA L.</v>
          </cell>
          <cell r="AE27" t="str">
            <v>Program to Support Transparency and Integrity Reforms in Argentina</v>
          </cell>
          <cell r="AF27" t="str">
            <v>RG-O1650</v>
          </cell>
        </row>
        <row r="28">
          <cell r="A28" t="str">
            <v>BR-L1490</v>
          </cell>
          <cell r="B28" t="str">
            <v>2017A</v>
          </cell>
          <cell r="C28">
            <v>3</v>
          </cell>
          <cell r="D28" t="str">
            <v>Third Qtr</v>
          </cell>
          <cell r="E28">
            <v>42949</v>
          </cell>
          <cell r="F28" t="str">
            <v>LON</v>
          </cell>
          <cell r="G28" t="str">
            <v>ESP</v>
          </cell>
          <cell r="H28" t="str">
            <v>INV</v>
          </cell>
          <cell r="I28" t="str">
            <v>DLPOPC</v>
          </cell>
          <cell r="J28" t="str">
            <v>CSC</v>
          </cell>
          <cell r="K28" t="str">
            <v>IFD</v>
          </cell>
          <cell r="L28" t="str">
            <v>CTI</v>
          </cell>
          <cell r="M28" t="str">
            <v>BR</v>
          </cell>
          <cell r="N28" t="str">
            <v>A</v>
          </cell>
          <cell r="O28">
            <v>600000000</v>
          </cell>
          <cell r="P28">
            <v>2017</v>
          </cell>
          <cell r="Q28" t="str">
            <v>A</v>
          </cell>
          <cell r="R28">
            <v>42773</v>
          </cell>
          <cell r="S28">
            <v>42787</v>
          </cell>
          <cell r="T28">
            <v>42807</v>
          </cell>
          <cell r="U28">
            <v>42844</v>
          </cell>
          <cell r="V28">
            <v>42860</v>
          </cell>
          <cell r="W28">
            <v>42909</v>
          </cell>
          <cell r="X28">
            <v>42916</v>
          </cell>
          <cell r="Y28">
            <v>42933</v>
          </cell>
          <cell r="Z28">
            <v>42948</v>
          </cell>
          <cell r="AA28">
            <v>42949</v>
          </cell>
          <cell r="AB28" t="str">
            <v>N</v>
          </cell>
          <cell r="AC28" t="str">
            <v>RADAELLI, VANDERLEIA</v>
          </cell>
          <cell r="AD28" t="str">
            <v>GONZALEZ HERRERA, BEATRIZ MARIA</v>
          </cell>
          <cell r="AE28" t="str">
            <v>Innovation for Growth Program</v>
          </cell>
          <cell r="AF28" t="str">
            <v>RG-O1650</v>
          </cell>
          <cell r="AG28" t="str">
            <v>Use of Conditional Credit Line for series of Investment Loans</v>
          </cell>
          <cell r="AH28" t="str">
            <v>BR-O0004</v>
          </cell>
          <cell r="AI28" t="str">
            <v>First</v>
          </cell>
        </row>
        <row r="29">
          <cell r="A29" t="str">
            <v>BR-O0004</v>
          </cell>
          <cell r="B29" t="str">
            <v>2017A</v>
          </cell>
          <cell r="C29">
            <v>3</v>
          </cell>
          <cell r="D29" t="str">
            <v>Third Qtr</v>
          </cell>
          <cell r="E29">
            <v>42949</v>
          </cell>
          <cell r="F29" t="str">
            <v>CON</v>
          </cell>
          <cell r="G29" t="str">
            <v>CCL</v>
          </cell>
          <cell r="I29" t="str">
            <v>DLPOPC</v>
          </cell>
          <cell r="J29" t="str">
            <v>CSC</v>
          </cell>
          <cell r="K29" t="str">
            <v>IFD</v>
          </cell>
          <cell r="L29" t="str">
            <v>CTI</v>
          </cell>
          <cell r="M29" t="str">
            <v>BR</v>
          </cell>
          <cell r="N29" t="str">
            <v>A</v>
          </cell>
          <cell r="O29">
            <v>1500000000</v>
          </cell>
          <cell r="P29">
            <v>2017</v>
          </cell>
          <cell r="Q29" t="str">
            <v>A</v>
          </cell>
          <cell r="R29">
            <v>42807</v>
          </cell>
          <cell r="S29">
            <v>42807</v>
          </cell>
          <cell r="T29">
            <v>42807</v>
          </cell>
          <cell r="V29">
            <v>42860</v>
          </cell>
          <cell r="W29">
            <v>42908</v>
          </cell>
          <cell r="X29">
            <v>42916</v>
          </cell>
          <cell r="Y29">
            <v>42933</v>
          </cell>
          <cell r="Z29">
            <v>42948</v>
          </cell>
          <cell r="AA29">
            <v>42949</v>
          </cell>
          <cell r="AB29" t="str">
            <v>N</v>
          </cell>
          <cell r="AC29" t="str">
            <v>RADAELLI, VANDERLEIA</v>
          </cell>
          <cell r="AD29" t="str">
            <v>GONZALEZ HERRERA, BEATRIZ MARIA</v>
          </cell>
          <cell r="AE29" t="str">
            <v>Innovation for Growth Program</v>
          </cell>
        </row>
        <row r="30">
          <cell r="A30" t="str">
            <v>AR-L1257</v>
          </cell>
          <cell r="B30" t="str">
            <v>2017A</v>
          </cell>
          <cell r="C30">
            <v>3</v>
          </cell>
          <cell r="D30" t="str">
            <v>Third Qtr</v>
          </cell>
          <cell r="E30">
            <v>42977</v>
          </cell>
          <cell r="F30" t="str">
            <v>LON</v>
          </cell>
          <cell r="G30" t="str">
            <v>ESP</v>
          </cell>
          <cell r="H30" t="str">
            <v>INV</v>
          </cell>
          <cell r="I30" t="str">
            <v>QRR</v>
          </cell>
          <cell r="J30" t="str">
            <v>CSC</v>
          </cell>
          <cell r="K30" t="str">
            <v>INE</v>
          </cell>
          <cell r="L30" t="str">
            <v>WSA</v>
          </cell>
          <cell r="M30" t="str">
            <v>AR</v>
          </cell>
          <cell r="N30" t="str">
            <v>A</v>
          </cell>
          <cell r="O30">
            <v>305000000</v>
          </cell>
          <cell r="P30">
            <v>2017</v>
          </cell>
          <cell r="Q30" t="str">
            <v>A</v>
          </cell>
          <cell r="R30">
            <v>42835</v>
          </cell>
          <cell r="S30">
            <v>42843</v>
          </cell>
          <cell r="T30">
            <v>42912</v>
          </cell>
          <cell r="V30">
            <v>42913</v>
          </cell>
          <cell r="W30">
            <v>42929</v>
          </cell>
          <cell r="X30">
            <v>42937</v>
          </cell>
          <cell r="Y30">
            <v>42940</v>
          </cell>
          <cell r="Z30">
            <v>42948</v>
          </cell>
          <cell r="AA30">
            <v>42977</v>
          </cell>
          <cell r="AB30" t="str">
            <v>N</v>
          </cell>
          <cell r="AC30" t="str">
            <v>MORENO MORENO, HENRY ALBERTO</v>
          </cell>
          <cell r="AD30" t="str">
            <v>LOPEZ, LILIANA M.</v>
          </cell>
          <cell r="AE30" t="str">
            <v>Water and Sanitation Program for the Metropolitan Area of Buenos Aires City and the Municipalities of the First, Second and Third Belt of the "Conurbano Bonaerense"</v>
          </cell>
          <cell r="AF30" t="str">
            <v>RG-O1650</v>
          </cell>
        </row>
        <row r="31">
          <cell r="A31" t="str">
            <v>AR-L1260</v>
          </cell>
          <cell r="B31" t="str">
            <v>2017A</v>
          </cell>
          <cell r="C31">
            <v>3</v>
          </cell>
          <cell r="D31" t="str">
            <v>Third Qtr</v>
          </cell>
          <cell r="E31">
            <v>42977</v>
          </cell>
          <cell r="F31" t="str">
            <v>LON</v>
          </cell>
          <cell r="G31" t="str">
            <v>ESP</v>
          </cell>
          <cell r="H31" t="str">
            <v>INV</v>
          </cell>
          <cell r="I31" t="str">
            <v>PP</v>
          </cell>
          <cell r="J31" t="str">
            <v>CSC</v>
          </cell>
          <cell r="K31" t="str">
            <v>CSD</v>
          </cell>
          <cell r="L31" t="str">
            <v>HUD</v>
          </cell>
          <cell r="M31" t="str">
            <v>AR</v>
          </cell>
          <cell r="N31" t="str">
            <v>A</v>
          </cell>
          <cell r="O31">
            <v>100000000</v>
          </cell>
          <cell r="P31">
            <v>2017</v>
          </cell>
          <cell r="Q31" t="str">
            <v>A</v>
          </cell>
          <cell r="R31">
            <v>42860</v>
          </cell>
          <cell r="S31">
            <v>42872</v>
          </cell>
          <cell r="T31">
            <v>42921</v>
          </cell>
          <cell r="U31">
            <v>42912</v>
          </cell>
          <cell r="V31">
            <v>42947</v>
          </cell>
          <cell r="W31">
            <v>42964</v>
          </cell>
          <cell r="X31">
            <v>42965</v>
          </cell>
          <cell r="Y31">
            <v>42975</v>
          </cell>
          <cell r="Z31">
            <v>42948</v>
          </cell>
          <cell r="AA31">
            <v>42977</v>
          </cell>
          <cell r="AB31" t="str">
            <v>N</v>
          </cell>
          <cell r="AC31" t="str">
            <v>ROJAS, FRANCISCA MARIA MAGDALENA</v>
          </cell>
          <cell r="AD31" t="str">
            <v>AVILA, FRANCY DIANELA</v>
          </cell>
          <cell r="AE31" t="str">
            <v>Urban Integration and Educational Equity in the Autonomous City of Buenos Aires</v>
          </cell>
          <cell r="AF31" t="str">
            <v>RG-O1650</v>
          </cell>
          <cell r="AG31" t="str">
            <v>Use of Conditional Credit Line for regular Investment Loans</v>
          </cell>
          <cell r="AH31" t="str">
            <v>AR-O0005</v>
          </cell>
          <cell r="AI31" t="str">
            <v>Child</v>
          </cell>
        </row>
        <row r="32">
          <cell r="A32" t="str">
            <v>BR-L1434</v>
          </cell>
          <cell r="B32" t="str">
            <v>2017A</v>
          </cell>
          <cell r="C32">
            <v>3</v>
          </cell>
          <cell r="D32" t="str">
            <v>Third Qtr</v>
          </cell>
          <cell r="E32">
            <v>42977</v>
          </cell>
          <cell r="F32" t="str">
            <v>LON</v>
          </cell>
          <cell r="G32" t="str">
            <v>GOM</v>
          </cell>
          <cell r="H32" t="str">
            <v>INV</v>
          </cell>
          <cell r="I32" t="str">
            <v>QRR</v>
          </cell>
          <cell r="J32" t="str">
            <v>CSC</v>
          </cell>
          <cell r="K32" t="str">
            <v>INE</v>
          </cell>
          <cell r="L32" t="str">
            <v>TSP</v>
          </cell>
          <cell r="M32" t="str">
            <v>BR</v>
          </cell>
          <cell r="N32" t="str">
            <v>A</v>
          </cell>
          <cell r="O32">
            <v>235000000</v>
          </cell>
          <cell r="P32">
            <v>2017</v>
          </cell>
          <cell r="Q32" t="str">
            <v>A</v>
          </cell>
          <cell r="R32">
            <v>42790</v>
          </cell>
          <cell r="S32">
            <v>42801</v>
          </cell>
          <cell r="T32">
            <v>42831</v>
          </cell>
          <cell r="U32">
            <v>42901</v>
          </cell>
          <cell r="V32">
            <v>42908</v>
          </cell>
          <cell r="W32">
            <v>42934</v>
          </cell>
          <cell r="X32">
            <v>42947</v>
          </cell>
          <cell r="Y32">
            <v>42951</v>
          </cell>
          <cell r="Z32">
            <v>42914</v>
          </cell>
          <cell r="AA32">
            <v>42977</v>
          </cell>
          <cell r="AB32" t="str">
            <v>N</v>
          </cell>
          <cell r="AC32" t="str">
            <v>MONTER FLORES,ERNESTO</v>
          </cell>
          <cell r="AD32" t="str">
            <v>DE MORAES PINHEIRO, JULIANA</v>
          </cell>
          <cell r="AE32" t="str">
            <v>Transport Infrastructure and Logistics in Parana</v>
          </cell>
          <cell r="AF32" t="str">
            <v>RG-O1650</v>
          </cell>
        </row>
        <row r="33">
          <cell r="A33" t="str">
            <v>PE-L1153</v>
          </cell>
          <cell r="B33" t="str">
            <v>2017A</v>
          </cell>
          <cell r="C33">
            <v>3</v>
          </cell>
          <cell r="D33" t="str">
            <v>Third Qtr</v>
          </cell>
          <cell r="E33">
            <v>42977</v>
          </cell>
          <cell r="F33" t="str">
            <v>LON</v>
          </cell>
          <cell r="G33" t="str">
            <v>ESP</v>
          </cell>
          <cell r="H33" t="str">
            <v>INV</v>
          </cell>
          <cell r="I33" t="str">
            <v>DLPOPC</v>
          </cell>
          <cell r="J33" t="str">
            <v>CAN</v>
          </cell>
          <cell r="K33" t="str">
            <v>INE</v>
          </cell>
          <cell r="L33" t="str">
            <v>WSA</v>
          </cell>
          <cell r="M33" t="str">
            <v>PE</v>
          </cell>
          <cell r="N33" t="str">
            <v>B</v>
          </cell>
          <cell r="O33">
            <v>30000000</v>
          </cell>
          <cell r="P33">
            <v>2017</v>
          </cell>
          <cell r="Q33" t="str">
            <v>A</v>
          </cell>
          <cell r="R33">
            <v>42738</v>
          </cell>
          <cell r="S33">
            <v>42746</v>
          </cell>
          <cell r="T33">
            <v>42767</v>
          </cell>
          <cell r="U33">
            <v>42828</v>
          </cell>
          <cell r="V33">
            <v>42828</v>
          </cell>
          <cell r="W33">
            <v>42864</v>
          </cell>
          <cell r="X33">
            <v>42870</v>
          </cell>
          <cell r="Y33">
            <v>42937</v>
          </cell>
          <cell r="Z33">
            <v>42948</v>
          </cell>
          <cell r="AA33">
            <v>42977</v>
          </cell>
          <cell r="AB33" t="str">
            <v>N</v>
          </cell>
          <cell r="AC33" t="str">
            <v>ORELLANA AREVALO,EDGAR R.</v>
          </cell>
          <cell r="AD33" t="str">
            <v>GALAZ,YOLANDA</v>
          </cell>
          <cell r="AE33" t="str">
            <v>Waste Management Modernization Program II</v>
          </cell>
          <cell r="AF33" t="str">
            <v>RG-O1650</v>
          </cell>
        </row>
        <row r="34">
          <cell r="A34" t="str">
            <v>PE-L1171</v>
          </cell>
          <cell r="B34" t="str">
            <v>2017A</v>
          </cell>
          <cell r="C34">
            <v>3</v>
          </cell>
          <cell r="D34" t="str">
            <v>Third Qtr</v>
          </cell>
          <cell r="E34">
            <v>42977</v>
          </cell>
          <cell r="F34" t="str">
            <v>LON</v>
          </cell>
          <cell r="G34" t="str">
            <v>ESP</v>
          </cell>
          <cell r="H34" t="str">
            <v>INV</v>
          </cell>
          <cell r="I34" t="str">
            <v>DLPOPC</v>
          </cell>
          <cell r="J34" t="str">
            <v>CAN</v>
          </cell>
          <cell r="K34" t="str">
            <v>IFD</v>
          </cell>
          <cell r="L34" t="str">
            <v>ICS</v>
          </cell>
          <cell r="M34" t="str">
            <v>PE</v>
          </cell>
          <cell r="N34" t="str">
            <v>B</v>
          </cell>
          <cell r="O34">
            <v>50000000</v>
          </cell>
          <cell r="P34">
            <v>2017</v>
          </cell>
          <cell r="Q34" t="str">
            <v>A</v>
          </cell>
          <cell r="R34">
            <v>42753</v>
          </cell>
          <cell r="S34">
            <v>42766</v>
          </cell>
          <cell r="T34">
            <v>42780</v>
          </cell>
          <cell r="U34">
            <v>42821</v>
          </cell>
          <cell r="V34">
            <v>42845</v>
          </cell>
          <cell r="W34">
            <v>42880</v>
          </cell>
          <cell r="X34">
            <v>42888</v>
          </cell>
          <cell r="Y34">
            <v>42937</v>
          </cell>
          <cell r="Z34">
            <v>42906</v>
          </cell>
          <cell r="AA34">
            <v>42977</v>
          </cell>
          <cell r="AB34" t="str">
            <v>N</v>
          </cell>
          <cell r="AC34" t="str">
            <v>PAREJA GLASS,ALEJANDRO</v>
          </cell>
          <cell r="AD34" t="str">
            <v>HOFFMAN, NATHALIE ALEXANDRA</v>
          </cell>
          <cell r="AE34" t="str">
            <v>Improving Access to Civil Registry Services and Quality Identification at the National Level</v>
          </cell>
          <cell r="AF34" t="str">
            <v>RG-O1650</v>
          </cell>
        </row>
        <row r="35">
          <cell r="A35" t="str">
            <v>BR-L1430</v>
          </cell>
          <cell r="B35" t="str">
            <v>2017A</v>
          </cell>
          <cell r="C35">
            <v>3</v>
          </cell>
          <cell r="D35" t="str">
            <v>Third Qtr</v>
          </cell>
          <cell r="E35">
            <v>42984</v>
          </cell>
          <cell r="F35" t="str">
            <v>LON</v>
          </cell>
          <cell r="G35" t="str">
            <v>ESP</v>
          </cell>
          <cell r="H35" t="str">
            <v>INV</v>
          </cell>
          <cell r="I35" t="str">
            <v>PP</v>
          </cell>
          <cell r="J35" t="str">
            <v>CSC</v>
          </cell>
          <cell r="K35" t="str">
            <v>CSD</v>
          </cell>
          <cell r="L35" t="str">
            <v>HUD</v>
          </cell>
          <cell r="M35" t="str">
            <v>BR</v>
          </cell>
          <cell r="N35" t="str">
            <v>A</v>
          </cell>
          <cell r="O35">
            <v>63500000</v>
          </cell>
          <cell r="P35">
            <v>2017</v>
          </cell>
          <cell r="Q35" t="str">
            <v>A</v>
          </cell>
          <cell r="R35">
            <v>42768</v>
          </cell>
          <cell r="S35">
            <v>42776</v>
          </cell>
          <cell r="T35">
            <v>42808</v>
          </cell>
          <cell r="U35">
            <v>42835</v>
          </cell>
          <cell r="V35">
            <v>42940</v>
          </cell>
          <cell r="X35">
            <v>42982</v>
          </cell>
          <cell r="Y35">
            <v>42983</v>
          </cell>
          <cell r="Z35">
            <v>42984</v>
          </cell>
          <cell r="AA35">
            <v>42984</v>
          </cell>
          <cell r="AB35" t="str">
            <v>N</v>
          </cell>
          <cell r="AC35" t="str">
            <v>CURVELO,ADERBAL JOSE</v>
          </cell>
          <cell r="AD35" t="str">
            <v>AGUILAR BLANDON, MARIA ALEJANDRA</v>
          </cell>
          <cell r="AE35" t="str">
            <v>Integrated Development Program of Maceió</v>
          </cell>
          <cell r="AF35" t="str">
            <v>RG-O1650</v>
          </cell>
        </row>
        <row r="36">
          <cell r="A36" t="str">
            <v>BR-L1430</v>
          </cell>
          <cell r="B36" t="str">
            <v>2017A</v>
          </cell>
          <cell r="C36">
            <v>3</v>
          </cell>
          <cell r="D36" t="str">
            <v>Third Qtr</v>
          </cell>
          <cell r="E36">
            <v>42984</v>
          </cell>
          <cell r="F36" t="str">
            <v>LON</v>
          </cell>
          <cell r="G36" t="str">
            <v>ESP</v>
          </cell>
          <cell r="H36" t="str">
            <v>INV</v>
          </cell>
          <cell r="I36" t="str">
            <v>PP</v>
          </cell>
          <cell r="J36" t="str">
            <v>CSC</v>
          </cell>
          <cell r="K36" t="str">
            <v>CSD</v>
          </cell>
          <cell r="L36" t="str">
            <v>HUD</v>
          </cell>
          <cell r="M36" t="str">
            <v>BR</v>
          </cell>
          <cell r="N36" t="str">
            <v>A</v>
          </cell>
          <cell r="O36">
            <v>63500000</v>
          </cell>
          <cell r="P36">
            <v>2017</v>
          </cell>
          <cell r="Q36" t="str">
            <v>A</v>
          </cell>
          <cell r="R36">
            <v>42768</v>
          </cell>
          <cell r="S36">
            <v>42776</v>
          </cell>
          <cell r="T36">
            <v>42808</v>
          </cell>
          <cell r="U36">
            <v>42835</v>
          </cell>
          <cell r="V36">
            <v>42940</v>
          </cell>
          <cell r="X36">
            <v>42982</v>
          </cell>
          <cell r="Y36">
            <v>42983</v>
          </cell>
          <cell r="Z36">
            <v>42984</v>
          </cell>
          <cell r="AA36">
            <v>42984</v>
          </cell>
          <cell r="AB36" t="str">
            <v>N</v>
          </cell>
          <cell r="AC36" t="str">
            <v>CURVELO,ADERBAL JOSE</v>
          </cell>
          <cell r="AD36" t="str">
            <v>AGUILAR BLANDON, MARIA ALEJANDRA</v>
          </cell>
          <cell r="AE36" t="str">
            <v>Integrated Development Program of Maceió</v>
          </cell>
          <cell r="AF36" t="str">
            <v>RG-P1633</v>
          </cell>
        </row>
        <row r="37">
          <cell r="A37" t="str">
            <v>CH-L1134</v>
          </cell>
          <cell r="B37" t="str">
            <v>2017A</v>
          </cell>
          <cell r="C37">
            <v>3</v>
          </cell>
          <cell r="D37" t="str">
            <v>Third Qtr</v>
          </cell>
          <cell r="E37">
            <v>42984</v>
          </cell>
          <cell r="F37" t="str">
            <v>LON</v>
          </cell>
          <cell r="G37" t="str">
            <v>PBP</v>
          </cell>
          <cell r="H37" t="str">
            <v>PBL</v>
          </cell>
          <cell r="I37" t="str">
            <v>DLPOPC</v>
          </cell>
          <cell r="J37" t="str">
            <v>CSC</v>
          </cell>
          <cell r="K37" t="str">
            <v>IFD</v>
          </cell>
          <cell r="L37" t="str">
            <v>CTI</v>
          </cell>
          <cell r="M37" t="str">
            <v>CH</v>
          </cell>
          <cell r="N37" t="str">
            <v>B</v>
          </cell>
          <cell r="O37">
            <v>35000000</v>
          </cell>
          <cell r="P37">
            <v>2017</v>
          </cell>
          <cell r="Q37" t="str">
            <v>A</v>
          </cell>
          <cell r="R37">
            <v>42825</v>
          </cell>
          <cell r="S37">
            <v>42831</v>
          </cell>
          <cell r="T37">
            <v>42842</v>
          </cell>
          <cell r="U37">
            <v>42887</v>
          </cell>
          <cell r="V37">
            <v>42881</v>
          </cell>
          <cell r="W37">
            <v>42914</v>
          </cell>
          <cell r="X37">
            <v>42923</v>
          </cell>
          <cell r="Y37">
            <v>42929</v>
          </cell>
          <cell r="Z37">
            <v>42968</v>
          </cell>
          <cell r="AA37">
            <v>42984</v>
          </cell>
          <cell r="AB37" t="str">
            <v>N</v>
          </cell>
          <cell r="AC37" t="str">
            <v>CASABURI,GABRIEL</v>
          </cell>
          <cell r="AD37" t="str">
            <v>GONZALEZ HERRERA, BEATRIZ MARIA</v>
          </cell>
          <cell r="AE37" t="str">
            <v>Program to support competitiveness and productive diversification</v>
          </cell>
          <cell r="AF37" t="str">
            <v>RG-O1650</v>
          </cell>
        </row>
        <row r="38">
          <cell r="A38" t="str">
            <v>CO-L1213</v>
          </cell>
          <cell r="B38" t="str">
            <v>2017A</v>
          </cell>
          <cell r="C38">
            <v>3</v>
          </cell>
          <cell r="D38" t="str">
            <v>Third Qtr</v>
          </cell>
          <cell r="E38">
            <v>42984</v>
          </cell>
          <cell r="F38" t="str">
            <v>LON</v>
          </cell>
          <cell r="G38" t="str">
            <v>ESP</v>
          </cell>
          <cell r="H38" t="str">
            <v>INV</v>
          </cell>
          <cell r="I38" t="str">
            <v>QRR</v>
          </cell>
          <cell r="J38" t="str">
            <v>CAN</v>
          </cell>
          <cell r="K38" t="str">
            <v>IFD</v>
          </cell>
          <cell r="L38" t="str">
            <v>CMF</v>
          </cell>
          <cell r="M38" t="str">
            <v>CO</v>
          </cell>
          <cell r="N38" t="str">
            <v>B</v>
          </cell>
          <cell r="O38">
            <v>35000000</v>
          </cell>
          <cell r="P38">
            <v>2017</v>
          </cell>
          <cell r="Q38" t="str">
            <v>A</v>
          </cell>
          <cell r="R38">
            <v>42459</v>
          </cell>
          <cell r="S38">
            <v>42475</v>
          </cell>
          <cell r="T38">
            <v>42496</v>
          </cell>
          <cell r="U38">
            <v>42496</v>
          </cell>
          <cell r="V38">
            <v>42517</v>
          </cell>
          <cell r="W38">
            <v>42929</v>
          </cell>
          <cell r="X38">
            <v>42937</v>
          </cell>
          <cell r="Y38">
            <v>42942</v>
          </cell>
          <cell r="Z38">
            <v>42969</v>
          </cell>
          <cell r="AA38">
            <v>42984</v>
          </cell>
          <cell r="AB38" t="str">
            <v>N</v>
          </cell>
          <cell r="AC38" t="str">
            <v>DE OLLOQUI,FERNANDO</v>
          </cell>
          <cell r="AE38" t="str">
            <v>Global Credit Program for Rural Financial Inclusion</v>
          </cell>
          <cell r="AF38" t="str">
            <v>RG-O1650</v>
          </cell>
        </row>
        <row r="39">
          <cell r="A39" t="str">
            <v>GU-L1162</v>
          </cell>
          <cell r="B39" t="str">
            <v>2017A</v>
          </cell>
          <cell r="C39">
            <v>3</v>
          </cell>
          <cell r="D39" t="str">
            <v>Third Qtr</v>
          </cell>
          <cell r="E39">
            <v>42984</v>
          </cell>
          <cell r="F39" t="str">
            <v>LON</v>
          </cell>
          <cell r="G39" t="str">
            <v>ESP</v>
          </cell>
          <cell r="H39" t="str">
            <v>INV</v>
          </cell>
          <cell r="I39" t="str">
            <v>ERM</v>
          </cell>
          <cell r="J39" t="str">
            <v>CID</v>
          </cell>
          <cell r="K39" t="str">
            <v>IFD</v>
          </cell>
          <cell r="L39" t="str">
            <v>FMM</v>
          </cell>
          <cell r="M39" t="str">
            <v>GU</v>
          </cell>
          <cell r="N39" t="str">
            <v>D</v>
          </cell>
          <cell r="O39">
            <v>60000000</v>
          </cell>
          <cell r="P39">
            <v>2017</v>
          </cell>
          <cell r="Q39" t="str">
            <v>A</v>
          </cell>
          <cell r="R39">
            <v>42831</v>
          </cell>
          <cell r="S39">
            <v>42893</v>
          </cell>
          <cell r="T39">
            <v>42923</v>
          </cell>
          <cell r="U39">
            <v>42935</v>
          </cell>
          <cell r="V39">
            <v>42947</v>
          </cell>
          <cell r="W39">
            <v>42971</v>
          </cell>
          <cell r="X39">
            <v>42978</v>
          </cell>
          <cell r="Y39">
            <v>42979</v>
          </cell>
          <cell r="Z39">
            <v>42983</v>
          </cell>
          <cell r="AA39">
            <v>42984</v>
          </cell>
          <cell r="AB39" t="str">
            <v>N</v>
          </cell>
          <cell r="AC39" t="str">
            <v>GARCIA,GUSTAVO ANTONIO</v>
          </cell>
          <cell r="AD39" t="str">
            <v>CABRERA, JAVIER ALEJANDRO</v>
          </cell>
          <cell r="AE39" t="str">
            <v>Institutional and Technological Strengthening of the "Superintendencia de Administración Tributaria - SAT"</v>
          </cell>
          <cell r="AF39" t="str">
            <v>RG-O1650</v>
          </cell>
        </row>
        <row r="40">
          <cell r="A40" t="str">
            <v>HA-L1107</v>
          </cell>
          <cell r="B40" t="str">
            <v>2017A</v>
          </cell>
          <cell r="C40">
            <v>3</v>
          </cell>
          <cell r="D40" t="str">
            <v>Third Qtr</v>
          </cell>
          <cell r="E40">
            <v>42984</v>
          </cell>
          <cell r="F40" t="str">
            <v>LON</v>
          </cell>
          <cell r="G40" t="str">
            <v>ESP</v>
          </cell>
          <cell r="H40" t="str">
            <v>INV</v>
          </cell>
          <cell r="I40" t="str">
            <v>PP</v>
          </cell>
          <cell r="J40" t="str">
            <v>CDH</v>
          </cell>
          <cell r="K40" t="str">
            <v>CSD</v>
          </cell>
          <cell r="L40" t="str">
            <v>RND</v>
          </cell>
          <cell r="M40" t="str">
            <v>HA</v>
          </cell>
          <cell r="N40" t="str">
            <v>D</v>
          </cell>
          <cell r="O40">
            <v>55000000</v>
          </cell>
          <cell r="P40">
            <v>2017</v>
          </cell>
          <cell r="Q40" t="str">
            <v>A</v>
          </cell>
          <cell r="R40">
            <v>42417</v>
          </cell>
          <cell r="S40">
            <v>42426</v>
          </cell>
          <cell r="T40">
            <v>42439</v>
          </cell>
          <cell r="U40">
            <v>42614</v>
          </cell>
          <cell r="V40">
            <v>42943</v>
          </cell>
          <cell r="W40">
            <v>42950</v>
          </cell>
          <cell r="X40">
            <v>42958</v>
          </cell>
          <cell r="Y40">
            <v>42970</v>
          </cell>
          <cell r="Z40">
            <v>42984</v>
          </cell>
          <cell r="AA40">
            <v>42984</v>
          </cell>
          <cell r="AB40" t="str">
            <v>N</v>
          </cell>
          <cell r="AC40" t="str">
            <v>DE SALVO,CARMINE PAOLO</v>
          </cell>
          <cell r="AD40" t="str">
            <v>RESTREPO,LISA SOFIA</v>
          </cell>
          <cell r="AE40" t="str">
            <v>Agricultural and Agroforestry Technological Innovation Program - PITAG</v>
          </cell>
          <cell r="AF40" t="str">
            <v>RG-O1650</v>
          </cell>
        </row>
        <row r="41">
          <cell r="A41" t="str">
            <v>HA-L1107</v>
          </cell>
          <cell r="B41" t="str">
            <v>2017A</v>
          </cell>
          <cell r="C41">
            <v>3</v>
          </cell>
          <cell r="D41" t="str">
            <v>Third Qtr</v>
          </cell>
          <cell r="E41">
            <v>42984</v>
          </cell>
          <cell r="F41" t="str">
            <v>LON</v>
          </cell>
          <cell r="G41" t="str">
            <v>ESP</v>
          </cell>
          <cell r="H41" t="str">
            <v>INV</v>
          </cell>
          <cell r="I41" t="str">
            <v>PP</v>
          </cell>
          <cell r="J41" t="str">
            <v>CDH</v>
          </cell>
          <cell r="K41" t="str">
            <v>CSD</v>
          </cell>
          <cell r="L41" t="str">
            <v>RND</v>
          </cell>
          <cell r="M41" t="str">
            <v>HA</v>
          </cell>
          <cell r="N41" t="str">
            <v>D</v>
          </cell>
          <cell r="O41">
            <v>55000000</v>
          </cell>
          <cell r="P41">
            <v>2017</v>
          </cell>
          <cell r="Q41" t="str">
            <v>A</v>
          </cell>
          <cell r="R41">
            <v>42417</v>
          </cell>
          <cell r="S41">
            <v>42426</v>
          </cell>
          <cell r="T41">
            <v>42439</v>
          </cell>
          <cell r="U41">
            <v>42614</v>
          </cell>
          <cell r="V41">
            <v>42943</v>
          </cell>
          <cell r="W41">
            <v>42950</v>
          </cell>
          <cell r="X41">
            <v>42958</v>
          </cell>
          <cell r="Y41">
            <v>42970</v>
          </cell>
          <cell r="Z41">
            <v>42984</v>
          </cell>
          <cell r="AA41">
            <v>42984</v>
          </cell>
          <cell r="AB41" t="str">
            <v>N</v>
          </cell>
          <cell r="AC41" t="str">
            <v>DE SALVO,CARMINE PAOLO</v>
          </cell>
          <cell r="AD41" t="str">
            <v>RESTREPO,LISA SOFIA</v>
          </cell>
          <cell r="AE41" t="str">
            <v>Agricultural and Agroforestry Technological Innovation Program - PITAG</v>
          </cell>
          <cell r="AF41" t="str">
            <v>RG-P1633</v>
          </cell>
        </row>
        <row r="42">
          <cell r="A42" t="str">
            <v>BO-L1186</v>
          </cell>
          <cell r="B42" t="str">
            <v>2017A</v>
          </cell>
          <cell r="C42">
            <v>3</v>
          </cell>
          <cell r="D42" t="str">
            <v>Third Qtr</v>
          </cell>
          <cell r="E42">
            <v>42991</v>
          </cell>
          <cell r="F42" t="str">
            <v>LON</v>
          </cell>
          <cell r="G42" t="str">
            <v>GOM</v>
          </cell>
          <cell r="H42" t="str">
            <v>INV</v>
          </cell>
          <cell r="I42" t="str">
            <v>QRR</v>
          </cell>
          <cell r="J42" t="str">
            <v>CAN</v>
          </cell>
          <cell r="K42" t="str">
            <v>INE</v>
          </cell>
          <cell r="L42" t="str">
            <v>TSP</v>
          </cell>
          <cell r="M42" t="str">
            <v>BO</v>
          </cell>
          <cell r="N42" t="str">
            <v>D</v>
          </cell>
          <cell r="O42">
            <v>90000000</v>
          </cell>
          <cell r="P42">
            <v>2017</v>
          </cell>
          <cell r="Q42" t="str">
            <v>A</v>
          </cell>
          <cell r="R42">
            <v>42790</v>
          </cell>
          <cell r="S42">
            <v>42800</v>
          </cell>
          <cell r="T42">
            <v>42821</v>
          </cell>
          <cell r="U42">
            <v>42934</v>
          </cell>
          <cell r="V42">
            <v>42914</v>
          </cell>
          <cell r="W42">
            <v>42941</v>
          </cell>
          <cell r="X42">
            <v>42950</v>
          </cell>
          <cell r="Y42">
            <v>42963</v>
          </cell>
          <cell r="Z42">
            <v>42976</v>
          </cell>
          <cell r="AA42">
            <v>42991</v>
          </cell>
          <cell r="AB42" t="str">
            <v>Y</v>
          </cell>
          <cell r="AC42" t="str">
            <v>FIORAVANTI, REINALDO DANIEL</v>
          </cell>
          <cell r="AD42" t="str">
            <v>COCHA, AGUSTINA</v>
          </cell>
          <cell r="AE42" t="str">
            <v>Road Infraestructure Program to Support Development and Management of the Primar</v>
          </cell>
          <cell r="AF42" t="str">
            <v>RG-O1650</v>
          </cell>
        </row>
        <row r="43">
          <cell r="A43" t="str">
            <v>BR-L1487</v>
          </cell>
          <cell r="B43" t="str">
            <v>2017A</v>
          </cell>
          <cell r="C43">
            <v>3</v>
          </cell>
          <cell r="D43" t="str">
            <v>Third Qtr</v>
          </cell>
          <cell r="E43">
            <v>42991</v>
          </cell>
          <cell r="F43" t="str">
            <v>LON</v>
          </cell>
          <cell r="G43" t="str">
            <v>ESP</v>
          </cell>
          <cell r="H43" t="str">
            <v>INV</v>
          </cell>
          <cell r="I43" t="str">
            <v>PP</v>
          </cell>
          <cell r="J43" t="str">
            <v>CSC</v>
          </cell>
          <cell r="K43" t="str">
            <v>INE</v>
          </cell>
          <cell r="L43" t="str">
            <v>WSA</v>
          </cell>
          <cell r="M43" t="str">
            <v>BR</v>
          </cell>
          <cell r="N43" t="str">
            <v>A</v>
          </cell>
          <cell r="O43">
            <v>67500000</v>
          </cell>
          <cell r="P43">
            <v>2017</v>
          </cell>
          <cell r="Q43" t="str">
            <v>A</v>
          </cell>
          <cell r="R43">
            <v>42774</v>
          </cell>
          <cell r="S43">
            <v>42789</v>
          </cell>
          <cell r="T43">
            <v>42808</v>
          </cell>
          <cell r="U43">
            <v>42923</v>
          </cell>
          <cell r="V43">
            <v>42923</v>
          </cell>
          <cell r="W43">
            <v>42942</v>
          </cell>
          <cell r="X43">
            <v>42951</v>
          </cell>
          <cell r="Y43">
            <v>42965</v>
          </cell>
          <cell r="Z43">
            <v>42976</v>
          </cell>
          <cell r="AA43">
            <v>42991</v>
          </cell>
          <cell r="AB43" t="str">
            <v>N</v>
          </cell>
          <cell r="AC43" t="str">
            <v>MENDEZ TORRICO,EDDY GUSTAVO</v>
          </cell>
          <cell r="AD43" t="str">
            <v>GALAZ,YOLANDA</v>
          </cell>
          <cell r="AE43" t="str">
            <v>Sanitation and Social and Environmental Requalification Program for the Municipality of Salvador - PROSANSAL</v>
          </cell>
          <cell r="AF43" t="str">
            <v>RG-O1650</v>
          </cell>
        </row>
        <row r="44">
          <cell r="A44" t="str">
            <v>ME-L1259</v>
          </cell>
          <cell r="B44" t="str">
            <v>2017A</v>
          </cell>
          <cell r="C44">
            <v>3</v>
          </cell>
          <cell r="D44" t="str">
            <v>Third Qtr</v>
          </cell>
          <cell r="E44">
            <v>42991</v>
          </cell>
          <cell r="F44" t="str">
            <v>LON</v>
          </cell>
          <cell r="G44" t="str">
            <v>GCR</v>
          </cell>
          <cell r="H44" t="str">
            <v>INV</v>
          </cell>
          <cell r="I44" t="str">
            <v>QRR</v>
          </cell>
          <cell r="J44" t="str">
            <v>CID</v>
          </cell>
          <cell r="K44" t="str">
            <v>IFD</v>
          </cell>
          <cell r="L44" t="str">
            <v>CMF</v>
          </cell>
          <cell r="M44" t="str">
            <v>ME</v>
          </cell>
          <cell r="N44" t="str">
            <v>A</v>
          </cell>
          <cell r="O44">
            <v>400000000</v>
          </cell>
          <cell r="P44">
            <v>2017</v>
          </cell>
          <cell r="Q44" t="str">
            <v>A</v>
          </cell>
          <cell r="V44">
            <v>42908</v>
          </cell>
          <cell r="W44">
            <v>42930</v>
          </cell>
          <cell r="X44">
            <v>42947</v>
          </cell>
          <cell r="Y44">
            <v>42951</v>
          </cell>
          <cell r="Z44">
            <v>42972</v>
          </cell>
          <cell r="AA44">
            <v>42991</v>
          </cell>
          <cell r="AB44" t="str">
            <v>N</v>
          </cell>
          <cell r="AC44" t="str">
            <v>DE OLLOQUI,FERNANDO</v>
          </cell>
          <cell r="AD44" t="str">
            <v>ARAUZ HERRERA, ALISON</v>
          </cell>
          <cell r="AE44" t="str">
            <v>Third Program for Productive and Inclusive Rural Financing</v>
          </cell>
          <cell r="AF44" t="str">
            <v>RG-O1650</v>
          </cell>
          <cell r="AG44" t="str">
            <v>Use of Conditional Credit Line for series of Investment Loans</v>
          </cell>
          <cell r="AH44" t="str">
            <v>ME-X1024</v>
          </cell>
          <cell r="AI44" t="str">
            <v>Third</v>
          </cell>
        </row>
        <row r="45">
          <cell r="A45" t="str">
            <v>PN-L1146</v>
          </cell>
          <cell r="B45" t="str">
            <v>2017A</v>
          </cell>
          <cell r="C45">
            <v>3</v>
          </cell>
          <cell r="D45" t="str">
            <v>Third Qtr</v>
          </cell>
          <cell r="E45">
            <v>42991</v>
          </cell>
          <cell r="F45" t="str">
            <v>LON</v>
          </cell>
          <cell r="G45" t="str">
            <v>ESP</v>
          </cell>
          <cell r="H45" t="str">
            <v>INV</v>
          </cell>
          <cell r="I45" t="str">
            <v>QRR</v>
          </cell>
          <cell r="J45" t="str">
            <v>CID</v>
          </cell>
          <cell r="K45" t="str">
            <v>CSD</v>
          </cell>
          <cell r="L45" t="str">
            <v>HUD</v>
          </cell>
          <cell r="M45" t="str">
            <v>PN</v>
          </cell>
          <cell r="N45" t="str">
            <v>C</v>
          </cell>
          <cell r="O45">
            <v>65000000</v>
          </cell>
          <cell r="P45">
            <v>2017</v>
          </cell>
          <cell r="Q45" t="str">
            <v>A</v>
          </cell>
          <cell r="R45">
            <v>42741</v>
          </cell>
          <cell r="S45">
            <v>42752</v>
          </cell>
          <cell r="T45">
            <v>42789</v>
          </cell>
          <cell r="U45">
            <v>42839</v>
          </cell>
          <cell r="V45">
            <v>42907</v>
          </cell>
          <cell r="W45">
            <v>42936</v>
          </cell>
          <cell r="X45">
            <v>42940</v>
          </cell>
          <cell r="Y45">
            <v>42947</v>
          </cell>
          <cell r="Z45">
            <v>42971</v>
          </cell>
          <cell r="AA45">
            <v>42991</v>
          </cell>
          <cell r="AB45" t="str">
            <v>N</v>
          </cell>
          <cell r="AC45" t="str">
            <v>NAVARRETE,JESUS</v>
          </cell>
          <cell r="AD45" t="str">
            <v>AGUILAR BLANDON, MARIA ALEJANDRA</v>
          </cell>
          <cell r="AE45" t="str">
            <v>Support for the Rehabilitation of Panama's Cultural and Natural Heritage</v>
          </cell>
          <cell r="AF45" t="str">
            <v>RG-O1650</v>
          </cell>
        </row>
        <row r="46">
          <cell r="A46" t="str">
            <v>AR-O0005</v>
          </cell>
          <cell r="B46" t="str">
            <v>2017A</v>
          </cell>
          <cell r="C46">
            <v>3</v>
          </cell>
          <cell r="D46" t="str">
            <v>Third Qtr</v>
          </cell>
          <cell r="E46">
            <v>42998</v>
          </cell>
          <cell r="F46" t="str">
            <v>CON</v>
          </cell>
          <cell r="G46" t="str">
            <v>CCL</v>
          </cell>
          <cell r="I46" t="str">
            <v>ERM</v>
          </cell>
          <cell r="J46" t="str">
            <v>CSC</v>
          </cell>
          <cell r="K46" t="str">
            <v>CSD</v>
          </cell>
          <cell r="L46" t="str">
            <v>HUD</v>
          </cell>
          <cell r="M46" t="str">
            <v>AR</v>
          </cell>
          <cell r="N46" t="str">
            <v>A</v>
          </cell>
          <cell r="O46">
            <v>250000000</v>
          </cell>
          <cell r="P46">
            <v>2017</v>
          </cell>
          <cell r="Q46" t="str">
            <v>A</v>
          </cell>
          <cell r="R46">
            <v>42860</v>
          </cell>
          <cell r="S46">
            <v>42872</v>
          </cell>
          <cell r="T46">
            <v>42912</v>
          </cell>
          <cell r="W46">
            <v>42951</v>
          </cell>
          <cell r="Z46">
            <v>42983</v>
          </cell>
          <cell r="AB46" t="str">
            <v>N</v>
          </cell>
          <cell r="AC46" t="str">
            <v>ROJAS, FRANCISCA MARIA MAGDALENA</v>
          </cell>
          <cell r="AD46" t="str">
            <v>AVILA, FRANCY DIANELA</v>
          </cell>
          <cell r="AE46" t="str">
            <v>Urban Integration and Educational Equity in the Autonomous City of Buenos Aires</v>
          </cell>
        </row>
        <row r="47">
          <cell r="A47" t="str">
            <v>JA-L1072</v>
          </cell>
          <cell r="B47" t="str">
            <v>2017A</v>
          </cell>
          <cell r="C47">
            <v>3</v>
          </cell>
          <cell r="D47" t="str">
            <v>Third Qtr</v>
          </cell>
          <cell r="E47">
            <v>42998</v>
          </cell>
          <cell r="F47" t="str">
            <v>LON</v>
          </cell>
          <cell r="G47" t="str">
            <v>ESP</v>
          </cell>
          <cell r="H47" t="str">
            <v>INV</v>
          </cell>
          <cell r="I47" t="str">
            <v>NEG</v>
          </cell>
          <cell r="J47" t="str">
            <v>CCB</v>
          </cell>
          <cell r="K47" t="str">
            <v>IFD</v>
          </cell>
          <cell r="L47" t="str">
            <v>ICS</v>
          </cell>
          <cell r="M47" t="str">
            <v>JA</v>
          </cell>
          <cell r="N47" t="str">
            <v>C</v>
          </cell>
          <cell r="O47">
            <v>68000000</v>
          </cell>
          <cell r="P47">
            <v>2017</v>
          </cell>
          <cell r="Q47" t="str">
            <v>A</v>
          </cell>
          <cell r="R47">
            <v>42782</v>
          </cell>
          <cell r="S47">
            <v>42794</v>
          </cell>
          <cell r="T47">
            <v>42832</v>
          </cell>
          <cell r="U47">
            <v>42856</v>
          </cell>
          <cell r="V47">
            <v>42856</v>
          </cell>
          <cell r="W47">
            <v>42880</v>
          </cell>
          <cell r="X47">
            <v>42887</v>
          </cell>
          <cell r="Y47">
            <v>42888</v>
          </cell>
          <cell r="Z47">
            <v>42913</v>
          </cell>
          <cell r="AA47">
            <v>42998</v>
          </cell>
          <cell r="AB47" t="str">
            <v>N</v>
          </cell>
          <cell r="AC47" t="str">
            <v>MEJIA GIRALDO, CAMILA</v>
          </cell>
          <cell r="AD47" t="str">
            <v>HOFFMAN, NATHALIE ALEXANDRA</v>
          </cell>
          <cell r="AE47" t="str">
            <v>Implementation of the National Identification System (NIDS) for Economic Growth</v>
          </cell>
          <cell r="AF47" t="str">
            <v>RG-O1650</v>
          </cell>
        </row>
        <row r="48">
          <cell r="A48" t="str">
            <v>RG-L1112</v>
          </cell>
          <cell r="B48" t="str">
            <v>2017A</v>
          </cell>
          <cell r="C48">
            <v>3</v>
          </cell>
          <cell r="D48" t="str">
            <v>Third Qtr</v>
          </cell>
          <cell r="E48">
            <v>42998</v>
          </cell>
          <cell r="F48" t="str">
            <v>LON</v>
          </cell>
          <cell r="G48" t="str">
            <v>GCR</v>
          </cell>
          <cell r="H48" t="str">
            <v>INV</v>
          </cell>
          <cell r="I48" t="str">
            <v>N/A</v>
          </cell>
          <cell r="J48" t="str">
            <v>REG</v>
          </cell>
          <cell r="K48" t="str">
            <v>INE</v>
          </cell>
          <cell r="L48" t="str">
            <v>ENE</v>
          </cell>
          <cell r="M48" t="str">
            <v>RG</v>
          </cell>
          <cell r="N48" t="str">
            <v>C</v>
          </cell>
          <cell r="O48">
            <v>60000000</v>
          </cell>
          <cell r="P48">
            <v>2017</v>
          </cell>
          <cell r="Q48" t="str">
            <v>A</v>
          </cell>
          <cell r="R48">
            <v>42928</v>
          </cell>
          <cell r="S48">
            <v>42935</v>
          </cell>
          <cell r="T48">
            <v>42940</v>
          </cell>
          <cell r="V48">
            <v>42941</v>
          </cell>
          <cell r="W48">
            <v>42951</v>
          </cell>
          <cell r="X48">
            <v>42951</v>
          </cell>
          <cell r="Y48">
            <v>42968</v>
          </cell>
          <cell r="Z48">
            <v>42983</v>
          </cell>
          <cell r="AA48">
            <v>42998</v>
          </cell>
          <cell r="AB48" t="str">
            <v>N</v>
          </cell>
          <cell r="AC48" t="str">
            <v>GISCHLER BLANCO, CHRISTIAAN</v>
          </cell>
          <cell r="AD48" t="str">
            <v>SUBER, STEPHANIE ANNE</v>
          </cell>
          <cell r="AE48" t="str">
            <v>Sustainable Energy Facility (SEF) for the Eastern Caribbean-Green Climate Fund Programme</v>
          </cell>
        </row>
        <row r="49">
          <cell r="A49" t="str">
            <v>UR-L1143</v>
          </cell>
          <cell r="B49" t="str">
            <v>2017A</v>
          </cell>
          <cell r="C49">
            <v>3</v>
          </cell>
          <cell r="D49" t="str">
            <v>Third Qtr</v>
          </cell>
          <cell r="E49">
            <v>42998</v>
          </cell>
          <cell r="F49" t="str">
            <v>LON</v>
          </cell>
          <cell r="G49" t="str">
            <v>ESP</v>
          </cell>
          <cell r="H49" t="str">
            <v>INV</v>
          </cell>
          <cell r="I49" t="str">
            <v>QRR</v>
          </cell>
          <cell r="J49" t="str">
            <v>CSC</v>
          </cell>
          <cell r="K49" t="str">
            <v>IFD</v>
          </cell>
          <cell r="L49" t="str">
            <v>ICS</v>
          </cell>
          <cell r="M49" t="str">
            <v>UR</v>
          </cell>
          <cell r="N49" t="str">
            <v>C</v>
          </cell>
          <cell r="O49">
            <v>6000000</v>
          </cell>
          <cell r="P49">
            <v>2017</v>
          </cell>
          <cell r="Q49" t="str">
            <v>A</v>
          </cell>
          <cell r="V49">
            <v>42912</v>
          </cell>
          <cell r="W49">
            <v>42936</v>
          </cell>
          <cell r="X49">
            <v>42944</v>
          </cell>
          <cell r="Y49">
            <v>42968</v>
          </cell>
          <cell r="Z49">
            <v>42983</v>
          </cell>
          <cell r="AA49">
            <v>42998</v>
          </cell>
          <cell r="AB49" t="str">
            <v>N</v>
          </cell>
          <cell r="AC49" t="str">
            <v>FERNANDEZ, ROBERTO</v>
          </cell>
          <cell r="AE49" t="str">
            <v>Project for Electronic Government Management in the Health Sector II</v>
          </cell>
          <cell r="AG49" t="str">
            <v>Use of Conditional Credit Line for series of Investment Loans</v>
          </cell>
          <cell r="AH49" t="str">
            <v>UR-X1009</v>
          </cell>
          <cell r="AI49" t="str">
            <v>Second</v>
          </cell>
        </row>
        <row r="50">
          <cell r="A50" t="str">
            <v>AR-L1258</v>
          </cell>
          <cell r="B50" t="str">
            <v>2017A</v>
          </cell>
          <cell r="C50">
            <v>3</v>
          </cell>
          <cell r="D50" t="str">
            <v>Third Qtr</v>
          </cell>
          <cell r="E50">
            <v>43005</v>
          </cell>
          <cell r="F50" t="str">
            <v>LON</v>
          </cell>
          <cell r="G50" t="str">
            <v>GOM</v>
          </cell>
          <cell r="H50" t="str">
            <v>INV</v>
          </cell>
          <cell r="I50" t="str">
            <v>PP</v>
          </cell>
          <cell r="J50" t="str">
            <v>CSC</v>
          </cell>
          <cell r="K50" t="str">
            <v>INE</v>
          </cell>
          <cell r="L50" t="str">
            <v>WSA</v>
          </cell>
          <cell r="M50" t="str">
            <v>AR</v>
          </cell>
          <cell r="N50" t="str">
            <v>A</v>
          </cell>
          <cell r="O50">
            <v>200000000</v>
          </cell>
          <cell r="P50">
            <v>2017</v>
          </cell>
          <cell r="Q50" t="str">
            <v>A</v>
          </cell>
          <cell r="R50">
            <v>42892</v>
          </cell>
          <cell r="S50">
            <v>42899</v>
          </cell>
          <cell r="T50">
            <v>42916</v>
          </cell>
          <cell r="V50">
            <v>42942</v>
          </cell>
          <cell r="W50">
            <v>42961</v>
          </cell>
          <cell r="X50">
            <v>42975</v>
          </cell>
          <cell r="Y50">
            <v>42976</v>
          </cell>
          <cell r="Z50">
            <v>42990</v>
          </cell>
          <cell r="AA50">
            <v>43005</v>
          </cell>
          <cell r="AB50" t="str">
            <v>N</v>
          </cell>
          <cell r="AC50" t="str">
            <v>MORENO MORENO, HENRY ALBERTO</v>
          </cell>
          <cell r="AD50" t="str">
            <v>LOPEZ, LILIANA M.</v>
          </cell>
          <cell r="AE50" t="str">
            <v>Water and Sanitation Development Program - Belgrano Plan</v>
          </cell>
          <cell r="AF50" t="str">
            <v>RG-O1650</v>
          </cell>
        </row>
        <row r="51">
          <cell r="A51" t="str">
            <v>BO-L1112</v>
          </cell>
          <cell r="B51" t="str">
            <v>2017A</v>
          </cell>
          <cell r="C51">
            <v>3</v>
          </cell>
          <cell r="D51" t="str">
            <v>Third Qtr</v>
          </cell>
          <cell r="E51">
            <v>43005</v>
          </cell>
          <cell r="F51" t="str">
            <v>LON</v>
          </cell>
          <cell r="G51" t="str">
            <v>PBP</v>
          </cell>
          <cell r="H51" t="str">
            <v>PBL</v>
          </cell>
          <cell r="I51" t="str">
            <v>DLPOPC</v>
          </cell>
          <cell r="J51" t="str">
            <v>CAN</v>
          </cell>
          <cell r="K51" t="str">
            <v>INE</v>
          </cell>
          <cell r="L51" t="str">
            <v>TSP</v>
          </cell>
          <cell r="M51" t="str">
            <v>BO</v>
          </cell>
          <cell r="N51" t="str">
            <v>D</v>
          </cell>
          <cell r="O51">
            <v>120000000</v>
          </cell>
          <cell r="P51">
            <v>2017</v>
          </cell>
          <cell r="Q51" t="str">
            <v>A</v>
          </cell>
          <cell r="V51">
            <v>42692</v>
          </cell>
          <cell r="W51">
            <v>42717</v>
          </cell>
          <cell r="X51">
            <v>42732</v>
          </cell>
          <cell r="Y51">
            <v>42977</v>
          </cell>
          <cell r="AA51">
            <v>43005</v>
          </cell>
          <cell r="AB51" t="str">
            <v>Y</v>
          </cell>
          <cell r="AC51" t="str">
            <v>RODRIGUEZ MOLINA,RAUL</v>
          </cell>
          <cell r="AD51" t="str">
            <v>COCHA, AGUSTINA</v>
          </cell>
          <cell r="AE51" t="str">
            <v>Program Sector Reforms Transportation II</v>
          </cell>
          <cell r="AF51" t="str">
            <v>RG-O1650</v>
          </cell>
        </row>
        <row r="52">
          <cell r="A52" t="str">
            <v>BR-L1421</v>
          </cell>
          <cell r="B52" t="str">
            <v>2017A</v>
          </cell>
          <cell r="C52">
            <v>3</v>
          </cell>
          <cell r="D52" t="str">
            <v>Third Qtr</v>
          </cell>
          <cell r="E52">
            <v>43005</v>
          </cell>
          <cell r="F52" t="str">
            <v>LON</v>
          </cell>
          <cell r="G52" t="str">
            <v>GOM</v>
          </cell>
          <cell r="H52" t="str">
            <v>INV</v>
          </cell>
          <cell r="I52" t="str">
            <v>PP</v>
          </cell>
          <cell r="J52" t="str">
            <v>CSC</v>
          </cell>
          <cell r="K52" t="str">
            <v>CSD</v>
          </cell>
          <cell r="L52" t="str">
            <v>HUD</v>
          </cell>
          <cell r="M52" t="str">
            <v>BR</v>
          </cell>
          <cell r="N52" t="str">
            <v>A</v>
          </cell>
          <cell r="O52">
            <v>100000000</v>
          </cell>
          <cell r="P52">
            <v>2017</v>
          </cell>
          <cell r="Q52" t="str">
            <v>A</v>
          </cell>
          <cell r="R52">
            <v>42816</v>
          </cell>
          <cell r="S52">
            <v>42824</v>
          </cell>
          <cell r="T52">
            <v>42870</v>
          </cell>
          <cell r="U52">
            <v>42853</v>
          </cell>
          <cell r="V52">
            <v>42935</v>
          </cell>
          <cell r="W52">
            <v>42930</v>
          </cell>
          <cell r="X52">
            <v>42933</v>
          </cell>
          <cell r="Y52">
            <v>42933</v>
          </cell>
          <cell r="Z52">
            <v>42927</v>
          </cell>
          <cell r="AA52">
            <v>43005</v>
          </cell>
          <cell r="AB52" t="str">
            <v>N</v>
          </cell>
          <cell r="AC52" t="str">
            <v>SILVA CASSEB,MARCIA MARIA</v>
          </cell>
          <cell r="AD52" t="str">
            <v>AGUILAR BLANDON, MARIA ALEJANDRA</v>
          </cell>
          <cell r="AE52" t="str">
            <v>Integrated and Sustainable Urban Development Program of Joao Pessoa</v>
          </cell>
          <cell r="AF52" t="str">
            <v>RG-O1650</v>
          </cell>
        </row>
        <row r="53">
          <cell r="A53" t="str">
            <v>BR-L1421</v>
          </cell>
          <cell r="B53" t="str">
            <v>2017A</v>
          </cell>
          <cell r="C53">
            <v>3</v>
          </cell>
          <cell r="D53" t="str">
            <v>Third Qtr</v>
          </cell>
          <cell r="E53">
            <v>43005</v>
          </cell>
          <cell r="F53" t="str">
            <v>LON</v>
          </cell>
          <cell r="G53" t="str">
            <v>GOM</v>
          </cell>
          <cell r="H53" t="str">
            <v>INV</v>
          </cell>
          <cell r="I53" t="str">
            <v>PP</v>
          </cell>
          <cell r="J53" t="str">
            <v>CSC</v>
          </cell>
          <cell r="K53" t="str">
            <v>CSD</v>
          </cell>
          <cell r="L53" t="str">
            <v>HUD</v>
          </cell>
          <cell r="M53" t="str">
            <v>BR</v>
          </cell>
          <cell r="N53" t="str">
            <v>A</v>
          </cell>
          <cell r="O53">
            <v>100000000</v>
          </cell>
          <cell r="P53">
            <v>2017</v>
          </cell>
          <cell r="Q53" t="str">
            <v>A</v>
          </cell>
          <cell r="R53">
            <v>42816</v>
          </cell>
          <cell r="S53">
            <v>42824</v>
          </cell>
          <cell r="T53">
            <v>42870</v>
          </cell>
          <cell r="U53">
            <v>42853</v>
          </cell>
          <cell r="V53">
            <v>42935</v>
          </cell>
          <cell r="W53">
            <v>42930</v>
          </cell>
          <cell r="X53">
            <v>42933</v>
          </cell>
          <cell r="Y53">
            <v>42933</v>
          </cell>
          <cell r="Z53">
            <v>42927</v>
          </cell>
          <cell r="AA53">
            <v>43005</v>
          </cell>
          <cell r="AB53" t="str">
            <v>N</v>
          </cell>
          <cell r="AC53" t="str">
            <v>SILVA CASSEB,MARCIA MARIA</v>
          </cell>
          <cell r="AD53" t="str">
            <v>AGUILAR BLANDON, MARIA ALEJANDRA</v>
          </cell>
          <cell r="AE53" t="str">
            <v>Integrated and Sustainable Urban Development Program of Joao Pessoa</v>
          </cell>
          <cell r="AF53" t="str">
            <v>RG-P1633</v>
          </cell>
        </row>
        <row r="54">
          <cell r="A54" t="str">
            <v>CO-L1164</v>
          </cell>
          <cell r="B54" t="str">
            <v>2017A</v>
          </cell>
          <cell r="C54">
            <v>3</v>
          </cell>
          <cell r="D54" t="str">
            <v>Third Qtr</v>
          </cell>
          <cell r="E54">
            <v>43005</v>
          </cell>
          <cell r="F54" t="str">
            <v>LON</v>
          </cell>
          <cell r="G54" t="str">
            <v>ESP</v>
          </cell>
          <cell r="H54" t="str">
            <v>INV</v>
          </cell>
          <cell r="I54" t="str">
            <v>PP</v>
          </cell>
          <cell r="J54" t="str">
            <v>CAN</v>
          </cell>
          <cell r="K54" t="str">
            <v>IFD</v>
          </cell>
          <cell r="L54" t="str">
            <v>FMM</v>
          </cell>
          <cell r="M54" t="str">
            <v>CO</v>
          </cell>
          <cell r="N54" t="str">
            <v>B</v>
          </cell>
          <cell r="O54">
            <v>50000000</v>
          </cell>
          <cell r="P54">
            <v>2017</v>
          </cell>
          <cell r="Q54" t="str">
            <v>A</v>
          </cell>
          <cell r="R54">
            <v>42643</v>
          </cell>
          <cell r="S54">
            <v>42655</v>
          </cell>
          <cell r="T54">
            <v>42691</v>
          </cell>
          <cell r="U54">
            <v>42697</v>
          </cell>
          <cell r="V54">
            <v>42947</v>
          </cell>
          <cell r="W54">
            <v>42964</v>
          </cell>
          <cell r="X54">
            <v>42975</v>
          </cell>
          <cell r="Y54">
            <v>42976</v>
          </cell>
          <cell r="Z54">
            <v>42990</v>
          </cell>
          <cell r="AA54">
            <v>43005</v>
          </cell>
          <cell r="AB54" t="str">
            <v>N</v>
          </cell>
          <cell r="AC54" t="str">
            <v>PINEDA MANNHEIM,CARLOS R.</v>
          </cell>
          <cell r="AD54" t="str">
            <v>CANILLAS GÓMEZ,MARIANA BELEN</v>
          </cell>
          <cell r="AE54" t="str">
            <v>Municipal Cadastral Management Strengthening Program</v>
          </cell>
          <cell r="AF54" t="str">
            <v>RG-O1650</v>
          </cell>
        </row>
        <row r="55">
          <cell r="A55" t="str">
            <v>CO-L1164</v>
          </cell>
          <cell r="B55" t="str">
            <v>2017A</v>
          </cell>
          <cell r="C55">
            <v>3</v>
          </cell>
          <cell r="D55" t="str">
            <v>Third Qtr</v>
          </cell>
          <cell r="E55">
            <v>43005</v>
          </cell>
          <cell r="F55" t="str">
            <v>LON</v>
          </cell>
          <cell r="G55" t="str">
            <v>ESP</v>
          </cell>
          <cell r="H55" t="str">
            <v>INV</v>
          </cell>
          <cell r="I55" t="str">
            <v>PP</v>
          </cell>
          <cell r="J55" t="str">
            <v>CAN</v>
          </cell>
          <cell r="K55" t="str">
            <v>IFD</v>
          </cell>
          <cell r="L55" t="str">
            <v>FMM</v>
          </cell>
          <cell r="M55" t="str">
            <v>CO</v>
          </cell>
          <cell r="N55" t="str">
            <v>B</v>
          </cell>
          <cell r="O55">
            <v>50000000</v>
          </cell>
          <cell r="P55">
            <v>2017</v>
          </cell>
          <cell r="Q55" t="str">
            <v>A</v>
          </cell>
          <cell r="R55">
            <v>42643</v>
          </cell>
          <cell r="S55">
            <v>42655</v>
          </cell>
          <cell r="T55">
            <v>42691</v>
          </cell>
          <cell r="U55">
            <v>42697</v>
          </cell>
          <cell r="V55">
            <v>42947</v>
          </cell>
          <cell r="W55">
            <v>42964</v>
          </cell>
          <cell r="X55">
            <v>42975</v>
          </cell>
          <cell r="Y55">
            <v>42976</v>
          </cell>
          <cell r="Z55">
            <v>42990</v>
          </cell>
          <cell r="AA55">
            <v>43005</v>
          </cell>
          <cell r="AB55" t="str">
            <v>N</v>
          </cell>
          <cell r="AC55" t="str">
            <v>PINEDA MANNHEIM,CARLOS R.</v>
          </cell>
          <cell r="AD55" t="str">
            <v>CANILLAS GÓMEZ,MARIANA BELEN</v>
          </cell>
          <cell r="AE55" t="str">
            <v>Municipal Cadastral Management Strengthening Program</v>
          </cell>
          <cell r="AF55" t="str">
            <v>RG-P1633</v>
          </cell>
        </row>
        <row r="56">
          <cell r="A56" t="str">
            <v>CO-O0001</v>
          </cell>
          <cell r="B56" t="str">
            <v>2017A</v>
          </cell>
          <cell r="C56">
            <v>3</v>
          </cell>
          <cell r="D56" t="str">
            <v>Third Qtr</v>
          </cell>
          <cell r="E56">
            <v>43005</v>
          </cell>
          <cell r="F56" t="str">
            <v>CON</v>
          </cell>
          <cell r="G56" t="str">
            <v>FAC</v>
          </cell>
          <cell r="I56" t="str">
            <v>N/A</v>
          </cell>
          <cell r="J56" t="str">
            <v>CAN</v>
          </cell>
          <cell r="K56" t="str">
            <v>IFD</v>
          </cell>
          <cell r="L56" t="str">
            <v>CMF</v>
          </cell>
          <cell r="M56" t="str">
            <v>CO</v>
          </cell>
          <cell r="N56" t="str">
            <v>B</v>
          </cell>
          <cell r="O56">
            <v>300000000</v>
          </cell>
          <cell r="P56">
            <v>2017</v>
          </cell>
          <cell r="Q56" t="str">
            <v>A</v>
          </cell>
          <cell r="R56">
            <v>42929</v>
          </cell>
          <cell r="S56">
            <v>42943</v>
          </cell>
          <cell r="T56">
            <v>42947</v>
          </cell>
          <cell r="V56">
            <v>42951</v>
          </cell>
          <cell r="W56">
            <v>42965</v>
          </cell>
          <cell r="X56">
            <v>42975</v>
          </cell>
          <cell r="Y56">
            <v>42977</v>
          </cell>
          <cell r="Z56">
            <v>42990</v>
          </cell>
          <cell r="AA56">
            <v>43005</v>
          </cell>
          <cell r="AB56" t="str">
            <v>N</v>
          </cell>
          <cell r="AC56" t="str">
            <v>DURANTE,JUAN JOSE</v>
          </cell>
          <cell r="AE56" t="str">
            <v>Contingent Loan for Natural Disaster Emergencies</v>
          </cell>
        </row>
        <row r="57">
          <cell r="A57" t="str">
            <v>EC-L1223</v>
          </cell>
          <cell r="B57" t="str">
            <v>2017A</v>
          </cell>
          <cell r="C57">
            <v>3</v>
          </cell>
          <cell r="D57" t="str">
            <v>Third Qtr</v>
          </cell>
          <cell r="E57">
            <v>43005</v>
          </cell>
          <cell r="F57" t="str">
            <v>LON</v>
          </cell>
          <cell r="G57" t="str">
            <v>GOM</v>
          </cell>
          <cell r="H57" t="str">
            <v>INV</v>
          </cell>
          <cell r="I57" t="str">
            <v>PP</v>
          </cell>
          <cell r="J57" t="str">
            <v>CAN</v>
          </cell>
          <cell r="K57" t="str">
            <v>INE</v>
          </cell>
          <cell r="L57" t="str">
            <v>ENE</v>
          </cell>
          <cell r="M57" t="str">
            <v>EC</v>
          </cell>
          <cell r="N57" t="str">
            <v>D</v>
          </cell>
          <cell r="O57">
            <v>150000000</v>
          </cell>
          <cell r="P57">
            <v>2017</v>
          </cell>
          <cell r="Q57" t="str">
            <v>A</v>
          </cell>
          <cell r="R57">
            <v>42853</v>
          </cell>
          <cell r="S57">
            <v>42867</v>
          </cell>
          <cell r="T57">
            <v>42894</v>
          </cell>
          <cell r="U57">
            <v>42934</v>
          </cell>
          <cell r="V57">
            <v>42950</v>
          </cell>
          <cell r="W57">
            <v>42956</v>
          </cell>
          <cell r="X57">
            <v>42964</v>
          </cell>
          <cell r="Y57">
            <v>42970</v>
          </cell>
          <cell r="Z57">
            <v>42990</v>
          </cell>
          <cell r="AA57">
            <v>43005</v>
          </cell>
          <cell r="AB57" t="str">
            <v>N</v>
          </cell>
          <cell r="AC57" t="str">
            <v>ECHEVERRIA, CARLOS BLADIMIR</v>
          </cell>
          <cell r="AD57" t="str">
            <v>CHELLE, CAROLINA VICTORIA</v>
          </cell>
          <cell r="AE57" t="str">
            <v>Supporting the advancement of energy matrix transition in Ecuador</v>
          </cell>
          <cell r="AF57" t="str">
            <v>RG-O1650</v>
          </cell>
        </row>
        <row r="58">
          <cell r="A58" t="str">
            <v>EC-L1227</v>
          </cell>
          <cell r="B58" t="str">
            <v>2017A</v>
          </cell>
          <cell r="C58">
            <v>3</v>
          </cell>
          <cell r="D58" t="str">
            <v>Third Qtr</v>
          </cell>
          <cell r="E58">
            <v>43005</v>
          </cell>
          <cell r="F58" t="str">
            <v>LON</v>
          </cell>
          <cell r="G58" t="str">
            <v>ESP</v>
          </cell>
          <cell r="H58" t="str">
            <v>INV</v>
          </cell>
          <cell r="I58" t="str">
            <v>PP</v>
          </cell>
          <cell r="J58" t="str">
            <v>CAN</v>
          </cell>
          <cell r="K58" t="str">
            <v>IFD</v>
          </cell>
          <cell r="L58" t="str">
            <v>ICS</v>
          </cell>
          <cell r="M58" t="str">
            <v>EC</v>
          </cell>
          <cell r="N58" t="str">
            <v>D</v>
          </cell>
          <cell r="O58">
            <v>187600000</v>
          </cell>
          <cell r="P58">
            <v>2017</v>
          </cell>
          <cell r="Q58" t="str">
            <v>A</v>
          </cell>
          <cell r="R58">
            <v>42809</v>
          </cell>
          <cell r="S58">
            <v>42830</v>
          </cell>
          <cell r="T58">
            <v>42838</v>
          </cell>
          <cell r="U58">
            <v>42930</v>
          </cell>
          <cell r="V58">
            <v>42940</v>
          </cell>
          <cell r="W58">
            <v>42969</v>
          </cell>
          <cell r="X58">
            <v>42970</v>
          </cell>
          <cell r="Y58">
            <v>42982</v>
          </cell>
          <cell r="Z58">
            <v>42990</v>
          </cell>
          <cell r="AA58">
            <v>43005</v>
          </cell>
          <cell r="AB58" t="str">
            <v>N</v>
          </cell>
          <cell r="AC58" t="str">
            <v>GARCIA MEJIA, MAURICIO</v>
          </cell>
          <cell r="AD58" t="str">
            <v>HOFFMAN, NATHALIE ALEXANDRA</v>
          </cell>
          <cell r="AE58" t="str">
            <v>Improvement of the quality of services in social sectors</v>
          </cell>
        </row>
        <row r="59">
          <cell r="A59" t="str">
            <v>ME-L1258</v>
          </cell>
          <cell r="B59" t="str">
            <v>2017A</v>
          </cell>
          <cell r="C59">
            <v>3</v>
          </cell>
          <cell r="D59" t="str">
            <v>Third Qtr</v>
          </cell>
          <cell r="E59">
            <v>43005</v>
          </cell>
          <cell r="F59" t="str">
            <v>LON</v>
          </cell>
          <cell r="G59" t="str">
            <v>ESP</v>
          </cell>
          <cell r="H59" t="str">
            <v>INV</v>
          </cell>
          <cell r="I59" t="str">
            <v>PP</v>
          </cell>
          <cell r="J59" t="str">
            <v>CID</v>
          </cell>
          <cell r="K59" t="str">
            <v>SCL</v>
          </cell>
          <cell r="L59" t="str">
            <v>LMK</v>
          </cell>
          <cell r="M59" t="str">
            <v>ME</v>
          </cell>
          <cell r="N59" t="str">
            <v>A</v>
          </cell>
          <cell r="O59">
            <v>200000000</v>
          </cell>
          <cell r="P59">
            <v>2017</v>
          </cell>
          <cell r="Q59" t="str">
            <v>A</v>
          </cell>
          <cell r="R59">
            <v>42796</v>
          </cell>
          <cell r="S59">
            <v>42809</v>
          </cell>
          <cell r="T59">
            <v>42843</v>
          </cell>
          <cell r="U59">
            <v>42877</v>
          </cell>
          <cell r="V59">
            <v>42928</v>
          </cell>
          <cell r="W59">
            <v>42941</v>
          </cell>
          <cell r="X59">
            <v>42951</v>
          </cell>
          <cell r="Y59">
            <v>42965</v>
          </cell>
          <cell r="Z59">
            <v>42990</v>
          </cell>
          <cell r="AA59">
            <v>43005</v>
          </cell>
          <cell r="AB59" t="str">
            <v>N</v>
          </cell>
          <cell r="AC59" t="str">
            <v>KAPLAN,DAVID SCOTT</v>
          </cell>
          <cell r="AD59" t="str">
            <v>GAONA, TANIA LUCIA</v>
          </cell>
          <cell r="AE59" t="str">
            <v>Strengthening of the management of employment promotion policies</v>
          </cell>
          <cell r="AF59" t="str">
            <v>RG-O1650</v>
          </cell>
        </row>
        <row r="60">
          <cell r="A60" t="str">
            <v>UR-L1141</v>
          </cell>
          <cell r="B60" t="str">
            <v>2017A</v>
          </cell>
          <cell r="C60">
            <v>3</v>
          </cell>
          <cell r="D60" t="str">
            <v>Third Qtr</v>
          </cell>
          <cell r="E60">
            <v>43005</v>
          </cell>
          <cell r="F60" t="str">
            <v>LON</v>
          </cell>
          <cell r="G60" t="str">
            <v>ESP</v>
          </cell>
          <cell r="H60" t="str">
            <v>INV</v>
          </cell>
          <cell r="I60" t="str">
            <v>QRR</v>
          </cell>
          <cell r="J60" t="str">
            <v>CSC</v>
          </cell>
          <cell r="K60" t="str">
            <v>SCL</v>
          </cell>
          <cell r="L60" t="str">
            <v>EDU</v>
          </cell>
          <cell r="M60" t="str">
            <v>UR</v>
          </cell>
          <cell r="N60" t="str">
            <v>C</v>
          </cell>
          <cell r="O60">
            <v>30000000</v>
          </cell>
          <cell r="P60">
            <v>2017</v>
          </cell>
          <cell r="Q60" t="str">
            <v>A</v>
          </cell>
          <cell r="R60">
            <v>42852</v>
          </cell>
          <cell r="S60">
            <v>42860</v>
          </cell>
          <cell r="T60">
            <v>42878</v>
          </cell>
          <cell r="U60">
            <v>42916</v>
          </cell>
          <cell r="V60">
            <v>42921</v>
          </cell>
          <cell r="W60">
            <v>42955</v>
          </cell>
          <cell r="X60">
            <v>42972</v>
          </cell>
          <cell r="Y60">
            <v>42977</v>
          </cell>
          <cell r="Z60">
            <v>42990</v>
          </cell>
          <cell r="AA60">
            <v>43005</v>
          </cell>
          <cell r="AB60" t="str">
            <v>N</v>
          </cell>
          <cell r="AC60" t="str">
            <v>PEREZ ALFARO, MARCELO A.</v>
          </cell>
          <cell r="AD60" t="str">
            <v>CONTRERAS GOMEZ, RAFAEL EDUARDO</v>
          </cell>
          <cell r="AE60" t="str">
            <v>CEIBAL III - Ceibal Plan Strengthening Program</v>
          </cell>
          <cell r="AF60" t="str">
            <v>RG-O1650</v>
          </cell>
          <cell r="AJ60">
            <v>35</v>
          </cell>
          <cell r="AK60">
            <v>6838600000</v>
          </cell>
        </row>
        <row r="61">
          <cell r="A61" t="str">
            <v>BR-L1445</v>
          </cell>
          <cell r="B61" t="str">
            <v>2017A</v>
          </cell>
          <cell r="C61">
            <v>4</v>
          </cell>
          <cell r="D61" t="str">
            <v>Fourth Qtr</v>
          </cell>
          <cell r="E61">
            <v>43012</v>
          </cell>
          <cell r="F61" t="str">
            <v>LON</v>
          </cell>
          <cell r="G61" t="str">
            <v>GOM</v>
          </cell>
          <cell r="H61" t="str">
            <v>INV</v>
          </cell>
          <cell r="I61" t="str">
            <v>PP</v>
          </cell>
          <cell r="J61" t="str">
            <v>CSC</v>
          </cell>
          <cell r="K61" t="str">
            <v>INE</v>
          </cell>
          <cell r="L61" t="str">
            <v>TSP</v>
          </cell>
          <cell r="M61" t="str">
            <v>BR</v>
          </cell>
          <cell r="N61" t="str">
            <v>A</v>
          </cell>
          <cell r="O61">
            <v>31784500</v>
          </cell>
          <cell r="P61">
            <v>2017</v>
          </cell>
          <cell r="Q61" t="str">
            <v>A</v>
          </cell>
          <cell r="R61">
            <v>42816</v>
          </cell>
          <cell r="S61">
            <v>42830</v>
          </cell>
          <cell r="T61">
            <v>42860</v>
          </cell>
          <cell r="U61">
            <v>42888</v>
          </cell>
          <cell r="V61">
            <v>42927</v>
          </cell>
          <cell r="W61">
            <v>42947</v>
          </cell>
          <cell r="X61">
            <v>42944</v>
          </cell>
          <cell r="Y61">
            <v>42948</v>
          </cell>
          <cell r="Z61">
            <v>42968</v>
          </cell>
          <cell r="AA61">
            <v>43012</v>
          </cell>
          <cell r="AB61" t="str">
            <v>N</v>
          </cell>
          <cell r="AC61" t="str">
            <v>MAIA RIBEIRO,KARISA</v>
          </cell>
          <cell r="AD61" t="str">
            <v>CABRERA CANTU, DANIEL ENRIQUE</v>
          </cell>
          <cell r="AE61" t="str">
            <v>Program of Transportation and Urban Logistics of Maracanaú</v>
          </cell>
          <cell r="AF61" t="str">
            <v>RG-O1650</v>
          </cell>
        </row>
        <row r="62">
          <cell r="A62" t="str">
            <v>CH-L1138</v>
          </cell>
          <cell r="B62" t="str">
            <v>2017A</v>
          </cell>
          <cell r="C62">
            <v>4</v>
          </cell>
          <cell r="D62" t="str">
            <v>Fourth Qtr</v>
          </cell>
          <cell r="E62">
            <v>43012</v>
          </cell>
          <cell r="F62" t="str">
            <v>LON</v>
          </cell>
          <cell r="G62" t="str">
            <v>ESP</v>
          </cell>
          <cell r="H62" t="str">
            <v>INV</v>
          </cell>
          <cell r="I62" t="str">
            <v>PP</v>
          </cell>
          <cell r="J62" t="str">
            <v>CSC</v>
          </cell>
          <cell r="K62" t="str">
            <v>INT</v>
          </cell>
          <cell r="L62" t="str">
            <v>TIN</v>
          </cell>
          <cell r="M62" t="str">
            <v>CH</v>
          </cell>
          <cell r="N62" t="str">
            <v>B</v>
          </cell>
          <cell r="O62">
            <v>35000000</v>
          </cell>
          <cell r="P62">
            <v>2017</v>
          </cell>
          <cell r="Q62" t="str">
            <v>A</v>
          </cell>
          <cell r="R62">
            <v>42823</v>
          </cell>
          <cell r="S62">
            <v>42831</v>
          </cell>
          <cell r="T62">
            <v>42845</v>
          </cell>
          <cell r="U62">
            <v>42909</v>
          </cell>
          <cell r="V62">
            <v>42942</v>
          </cell>
          <cell r="W62">
            <v>42948</v>
          </cell>
          <cell r="X62">
            <v>42971</v>
          </cell>
          <cell r="Y62">
            <v>42975</v>
          </cell>
          <cell r="Z62">
            <v>42997</v>
          </cell>
          <cell r="AA62">
            <v>43012</v>
          </cell>
          <cell r="AB62" t="str">
            <v>N</v>
          </cell>
          <cell r="AC62" t="str">
            <v>LARSSON,MIKAEL KRISTIAN</v>
          </cell>
          <cell r="AD62" t="str">
            <v>ESTEVES,YASMIN</v>
          </cell>
          <cell r="AE62" t="str">
            <v>Program to support Chile's Global Services Export Sector</v>
          </cell>
          <cell r="AF62" t="str">
            <v>RG-O1650</v>
          </cell>
        </row>
        <row r="63">
          <cell r="A63" t="str">
            <v>ME-L1267</v>
          </cell>
          <cell r="B63" t="str">
            <v>2017A</v>
          </cell>
          <cell r="C63">
            <v>4</v>
          </cell>
          <cell r="D63" t="str">
            <v>Fourth Qtr</v>
          </cell>
          <cell r="E63">
            <v>43012</v>
          </cell>
          <cell r="F63" t="str">
            <v>LON</v>
          </cell>
          <cell r="G63" t="str">
            <v>ESP</v>
          </cell>
          <cell r="H63" t="str">
            <v>INV</v>
          </cell>
          <cell r="I63" t="str">
            <v>ERM</v>
          </cell>
          <cell r="J63" t="str">
            <v>CID</v>
          </cell>
          <cell r="K63" t="str">
            <v>INE</v>
          </cell>
          <cell r="L63" t="str">
            <v>ENE</v>
          </cell>
          <cell r="M63" t="str">
            <v>ME</v>
          </cell>
          <cell r="N63" t="str">
            <v>A</v>
          </cell>
          <cell r="O63">
            <v>30000000</v>
          </cell>
          <cell r="P63">
            <v>2017</v>
          </cell>
          <cell r="Q63" t="str">
            <v>A</v>
          </cell>
          <cell r="R63">
            <v>42895</v>
          </cell>
          <cell r="S63">
            <v>42907</v>
          </cell>
          <cell r="T63">
            <v>42923</v>
          </cell>
          <cell r="U63">
            <v>42944</v>
          </cell>
          <cell r="V63">
            <v>42940</v>
          </cell>
          <cell r="W63">
            <v>42961</v>
          </cell>
          <cell r="X63">
            <v>42972</v>
          </cell>
          <cell r="Y63">
            <v>42982</v>
          </cell>
          <cell r="Z63">
            <v>42997</v>
          </cell>
          <cell r="AA63">
            <v>43012</v>
          </cell>
          <cell r="AB63" t="str">
            <v>N</v>
          </cell>
          <cell r="AC63" t="str">
            <v>URTEAGA DUFOUR, JOSE ANTONIO</v>
          </cell>
          <cell r="AD63" t="str">
            <v>SUBER, STEPHANIE ANNE</v>
          </cell>
          <cell r="AE63" t="str">
            <v>Energy Efficiency Program in Federal Government Public Buildings</v>
          </cell>
        </row>
        <row r="64">
          <cell r="A64" t="str">
            <v>BA-L1033</v>
          </cell>
          <cell r="B64" t="str">
            <v>2017A</v>
          </cell>
          <cell r="C64">
            <v>4</v>
          </cell>
          <cell r="D64" t="str">
            <v>Fourth Qtr</v>
          </cell>
          <cell r="E64">
            <v>43019</v>
          </cell>
          <cell r="F64" t="str">
            <v>LON</v>
          </cell>
          <cell r="G64" t="str">
            <v>ESP</v>
          </cell>
          <cell r="H64" t="str">
            <v>INV</v>
          </cell>
          <cell r="I64" t="str">
            <v>DLPOPC</v>
          </cell>
          <cell r="J64" t="str">
            <v>CCB</v>
          </cell>
          <cell r="K64" t="str">
            <v>CSD</v>
          </cell>
          <cell r="L64" t="str">
            <v>RND</v>
          </cell>
          <cell r="M64" t="str">
            <v>BA</v>
          </cell>
          <cell r="N64" t="str">
            <v>C</v>
          </cell>
          <cell r="O64">
            <v>20000000</v>
          </cell>
          <cell r="P64">
            <v>2017</v>
          </cell>
          <cell r="Q64" t="str">
            <v>A</v>
          </cell>
          <cell r="R64">
            <v>41849</v>
          </cell>
          <cell r="S64">
            <v>41873</v>
          </cell>
          <cell r="T64">
            <v>41919</v>
          </cell>
          <cell r="U64">
            <v>42093</v>
          </cell>
          <cell r="V64">
            <v>42606</v>
          </cell>
          <cell r="W64">
            <v>42643</v>
          </cell>
          <cell r="X64">
            <v>42650</v>
          </cell>
          <cell r="Y64">
            <v>42992</v>
          </cell>
          <cell r="AA64">
            <v>43019</v>
          </cell>
          <cell r="AB64" t="str">
            <v>N</v>
          </cell>
          <cell r="AC64" t="str">
            <v>MOREDA MORA, ADELA</v>
          </cell>
          <cell r="AD64" t="str">
            <v>CHAVEZ,ELIZABETH</v>
          </cell>
          <cell r="AE64" t="str">
            <v>National Tourism Program</v>
          </cell>
          <cell r="AF64" t="str">
            <v>RG-O1650</v>
          </cell>
        </row>
        <row r="65">
          <cell r="A65" t="str">
            <v>BA-L1033</v>
          </cell>
          <cell r="B65" t="str">
            <v>2017A</v>
          </cell>
          <cell r="C65">
            <v>4</v>
          </cell>
          <cell r="D65" t="str">
            <v>Fourth Qtr</v>
          </cell>
          <cell r="E65">
            <v>43019</v>
          </cell>
          <cell r="F65" t="str">
            <v>LON</v>
          </cell>
          <cell r="G65" t="str">
            <v>ESP</v>
          </cell>
          <cell r="H65" t="str">
            <v>INV</v>
          </cell>
          <cell r="I65" t="str">
            <v>DLPOPC</v>
          </cell>
          <cell r="J65" t="str">
            <v>CCB</v>
          </cell>
          <cell r="K65" t="str">
            <v>CSD</v>
          </cell>
          <cell r="L65" t="str">
            <v>RND</v>
          </cell>
          <cell r="M65" t="str">
            <v>BA</v>
          </cell>
          <cell r="N65" t="str">
            <v>C</v>
          </cell>
          <cell r="O65">
            <v>20000000</v>
          </cell>
          <cell r="P65">
            <v>2017</v>
          </cell>
          <cell r="Q65" t="str">
            <v>A</v>
          </cell>
          <cell r="R65">
            <v>41849</v>
          </cell>
          <cell r="S65">
            <v>41873</v>
          </cell>
          <cell r="T65">
            <v>41919</v>
          </cell>
          <cell r="U65">
            <v>42093</v>
          </cell>
          <cell r="V65">
            <v>42606</v>
          </cell>
          <cell r="W65">
            <v>42643</v>
          </cell>
          <cell r="X65">
            <v>42650</v>
          </cell>
          <cell r="Y65">
            <v>42992</v>
          </cell>
          <cell r="AA65">
            <v>43019</v>
          </cell>
          <cell r="AB65" t="str">
            <v>N</v>
          </cell>
          <cell r="AC65" t="str">
            <v>MOREDA MORA, ADELA</v>
          </cell>
          <cell r="AD65" t="str">
            <v>CHAVEZ,ELIZABETH</v>
          </cell>
          <cell r="AE65" t="str">
            <v>National Tourism Program</v>
          </cell>
          <cell r="AF65" t="str">
            <v>RG-P1532</v>
          </cell>
        </row>
        <row r="66">
          <cell r="A66" t="str">
            <v>BA-L1033</v>
          </cell>
          <cell r="B66" t="str">
            <v>2017A</v>
          </cell>
          <cell r="C66">
            <v>4</v>
          </cell>
          <cell r="D66" t="str">
            <v>Fourth Qtr</v>
          </cell>
          <cell r="E66">
            <v>43019</v>
          </cell>
          <cell r="F66" t="str">
            <v>LON</v>
          </cell>
          <cell r="G66" t="str">
            <v>ESP</v>
          </cell>
          <cell r="H66" t="str">
            <v>INV</v>
          </cell>
          <cell r="I66" t="str">
            <v>DLPOPC</v>
          </cell>
          <cell r="J66" t="str">
            <v>CCB</v>
          </cell>
          <cell r="K66" t="str">
            <v>CSD</v>
          </cell>
          <cell r="L66" t="str">
            <v>RND</v>
          </cell>
          <cell r="M66" t="str">
            <v>BA</v>
          </cell>
          <cell r="N66" t="str">
            <v>C</v>
          </cell>
          <cell r="O66">
            <v>20000000</v>
          </cell>
          <cell r="P66">
            <v>2017</v>
          </cell>
          <cell r="Q66" t="str">
            <v>A</v>
          </cell>
          <cell r="R66">
            <v>41849</v>
          </cell>
          <cell r="S66">
            <v>41873</v>
          </cell>
          <cell r="T66">
            <v>41919</v>
          </cell>
          <cell r="U66">
            <v>42093</v>
          </cell>
          <cell r="V66">
            <v>42606</v>
          </cell>
          <cell r="W66">
            <v>42643</v>
          </cell>
          <cell r="X66">
            <v>42650</v>
          </cell>
          <cell r="Y66">
            <v>42992</v>
          </cell>
          <cell r="AA66">
            <v>43019</v>
          </cell>
          <cell r="AB66" t="str">
            <v>N</v>
          </cell>
          <cell r="AC66" t="str">
            <v>MOREDA MORA, ADELA</v>
          </cell>
          <cell r="AD66" t="str">
            <v>CHAVEZ,ELIZABETH</v>
          </cell>
          <cell r="AE66" t="str">
            <v>National Tourism Program</v>
          </cell>
          <cell r="AF66" t="str">
            <v>RG-P1633</v>
          </cell>
        </row>
        <row r="67">
          <cell r="A67" t="str">
            <v>CO-L1166</v>
          </cell>
          <cell r="B67" t="str">
            <v>2017A</v>
          </cell>
          <cell r="C67">
            <v>4</v>
          </cell>
          <cell r="D67" t="str">
            <v>Fourth Qtr</v>
          </cell>
          <cell r="E67">
            <v>43019</v>
          </cell>
          <cell r="F67" t="str">
            <v>LON</v>
          </cell>
          <cell r="G67" t="str">
            <v>ESP</v>
          </cell>
          <cell r="H67" t="str">
            <v>INV</v>
          </cell>
          <cell r="I67" t="str">
            <v>PP</v>
          </cell>
          <cell r="J67" t="str">
            <v>CAN</v>
          </cell>
          <cell r="K67" t="str">
            <v>CSD</v>
          </cell>
          <cell r="L67" t="str">
            <v>RND</v>
          </cell>
          <cell r="M67" t="str">
            <v>CO</v>
          </cell>
          <cell r="N67" t="str">
            <v>B</v>
          </cell>
          <cell r="O67">
            <v>100000000</v>
          </cell>
          <cell r="P67">
            <v>2017</v>
          </cell>
          <cell r="Q67" t="str">
            <v>A</v>
          </cell>
          <cell r="R67">
            <v>42565</v>
          </cell>
          <cell r="S67">
            <v>42598</v>
          </cell>
          <cell r="T67">
            <v>42779</v>
          </cell>
          <cell r="U67">
            <v>42646</v>
          </cell>
          <cell r="V67">
            <v>42950</v>
          </cell>
          <cell r="W67">
            <v>42977</v>
          </cell>
          <cell r="X67">
            <v>42986</v>
          </cell>
          <cell r="Y67">
            <v>42990</v>
          </cell>
          <cell r="Z67">
            <v>43004</v>
          </cell>
          <cell r="AA67">
            <v>43019</v>
          </cell>
          <cell r="AB67" t="str">
            <v>N</v>
          </cell>
          <cell r="AC67" t="str">
            <v>BALCAZAR V.,FERNANDO</v>
          </cell>
          <cell r="AD67" t="str">
            <v>CHAVEZ,ELIZABETH</v>
          </cell>
          <cell r="AE67" t="str">
            <v>Sustainable Colombia Program</v>
          </cell>
          <cell r="AF67" t="str">
            <v>RG-O1650</v>
          </cell>
        </row>
        <row r="68">
          <cell r="A68" t="str">
            <v>CO-L1166</v>
          </cell>
          <cell r="B68" t="str">
            <v>2017A</v>
          </cell>
          <cell r="C68">
            <v>4</v>
          </cell>
          <cell r="D68" t="str">
            <v>Fourth Qtr</v>
          </cell>
          <cell r="E68">
            <v>43019</v>
          </cell>
          <cell r="F68" t="str">
            <v>LON</v>
          </cell>
          <cell r="G68" t="str">
            <v>ESP</v>
          </cell>
          <cell r="H68" t="str">
            <v>INV</v>
          </cell>
          <cell r="I68" t="str">
            <v>PP</v>
          </cell>
          <cell r="J68" t="str">
            <v>CAN</v>
          </cell>
          <cell r="K68" t="str">
            <v>CSD</v>
          </cell>
          <cell r="L68" t="str">
            <v>RND</v>
          </cell>
          <cell r="M68" t="str">
            <v>CO</v>
          </cell>
          <cell r="N68" t="str">
            <v>B</v>
          </cell>
          <cell r="O68">
            <v>100000000</v>
          </cell>
          <cell r="P68">
            <v>2017</v>
          </cell>
          <cell r="Q68" t="str">
            <v>A</v>
          </cell>
          <cell r="R68">
            <v>42565</v>
          </cell>
          <cell r="S68">
            <v>42598</v>
          </cell>
          <cell r="T68">
            <v>42779</v>
          </cell>
          <cell r="U68">
            <v>42646</v>
          </cell>
          <cell r="V68">
            <v>42950</v>
          </cell>
          <cell r="W68">
            <v>42977</v>
          </cell>
          <cell r="X68">
            <v>42986</v>
          </cell>
          <cell r="Y68">
            <v>42990</v>
          </cell>
          <cell r="Z68">
            <v>43004</v>
          </cell>
          <cell r="AA68">
            <v>43019</v>
          </cell>
          <cell r="AB68" t="str">
            <v>N</v>
          </cell>
          <cell r="AC68" t="str">
            <v>BALCAZAR V.,FERNANDO</v>
          </cell>
          <cell r="AD68" t="str">
            <v>CHAVEZ,ELIZABETH</v>
          </cell>
          <cell r="AE68" t="str">
            <v>Sustainable Colombia Program</v>
          </cell>
          <cell r="AF68" t="str">
            <v>RG-P1633</v>
          </cell>
        </row>
        <row r="69">
          <cell r="A69" t="str">
            <v>DR-L1058</v>
          </cell>
          <cell r="B69" t="str">
            <v>2017A</v>
          </cell>
          <cell r="C69">
            <v>4</v>
          </cell>
          <cell r="D69" t="str">
            <v>Fourth Qtr</v>
          </cell>
          <cell r="E69">
            <v>43019</v>
          </cell>
          <cell r="F69" t="str">
            <v>LON</v>
          </cell>
          <cell r="G69" t="str">
            <v>PBP</v>
          </cell>
          <cell r="H69" t="str">
            <v>PBL</v>
          </cell>
          <cell r="I69" t="str">
            <v>N/A</v>
          </cell>
          <cell r="J69" t="str">
            <v>CID</v>
          </cell>
          <cell r="K69" t="str">
            <v>INE</v>
          </cell>
          <cell r="L69" t="str">
            <v>ENE</v>
          </cell>
          <cell r="M69" t="str">
            <v>DR</v>
          </cell>
          <cell r="N69" t="str">
            <v>D</v>
          </cell>
          <cell r="O69">
            <v>50000000</v>
          </cell>
          <cell r="P69">
            <v>2017</v>
          </cell>
          <cell r="Q69" t="str">
            <v>A</v>
          </cell>
          <cell r="V69">
            <v>42937</v>
          </cell>
          <cell r="W69">
            <v>42970</v>
          </cell>
          <cell r="X69">
            <v>42978</v>
          </cell>
          <cell r="Y69">
            <v>42982</v>
          </cell>
          <cell r="AA69">
            <v>43019</v>
          </cell>
          <cell r="AB69" t="str">
            <v>N</v>
          </cell>
          <cell r="AC69" t="str">
            <v>MERCADO DIAZ,JORGE ENRIQUE</v>
          </cell>
          <cell r="AD69" t="str">
            <v>SUBER, STEPHANIE ANNE</v>
          </cell>
          <cell r="AE69" t="str">
            <v>Sustainability and Efficiency Electricity Sector II. Support Power Sector Pact</v>
          </cell>
          <cell r="AF69" t="str">
            <v>RG-O1650</v>
          </cell>
        </row>
        <row r="70">
          <cell r="A70" t="str">
            <v>DR-L1058</v>
          </cell>
          <cell r="B70" t="str">
            <v>2017A</v>
          </cell>
          <cell r="C70">
            <v>4</v>
          </cell>
          <cell r="D70" t="str">
            <v>Fourth Qtr</v>
          </cell>
          <cell r="E70">
            <v>43019</v>
          </cell>
          <cell r="F70" t="str">
            <v>LON</v>
          </cell>
          <cell r="G70" t="str">
            <v>PBP</v>
          </cell>
          <cell r="H70" t="str">
            <v>PBL</v>
          </cell>
          <cell r="I70" t="str">
            <v>N/A</v>
          </cell>
          <cell r="J70" t="str">
            <v>CID</v>
          </cell>
          <cell r="K70" t="str">
            <v>INE</v>
          </cell>
          <cell r="L70" t="str">
            <v>ENE</v>
          </cell>
          <cell r="M70" t="str">
            <v>DR</v>
          </cell>
          <cell r="N70" t="str">
            <v>D</v>
          </cell>
          <cell r="O70">
            <v>50000000</v>
          </cell>
          <cell r="P70">
            <v>2017</v>
          </cell>
          <cell r="Q70" t="str">
            <v>A</v>
          </cell>
          <cell r="V70">
            <v>42937</v>
          </cell>
          <cell r="W70">
            <v>42970</v>
          </cell>
          <cell r="X70">
            <v>42978</v>
          </cell>
          <cell r="Y70">
            <v>42982</v>
          </cell>
          <cell r="AA70">
            <v>43019</v>
          </cell>
          <cell r="AB70" t="str">
            <v>N</v>
          </cell>
          <cell r="AC70" t="str">
            <v>MERCADO DIAZ,JORGE ENRIQUE</v>
          </cell>
          <cell r="AD70" t="str">
            <v>SUBER, STEPHANIE ANNE</v>
          </cell>
          <cell r="AE70" t="str">
            <v>Sustainability and Efficiency Electricity Sector II. Support Power Sector Pact</v>
          </cell>
          <cell r="AF70" t="str">
            <v>RG-P1478</v>
          </cell>
        </row>
        <row r="71">
          <cell r="A71" t="str">
            <v>BO-L1181</v>
          </cell>
          <cell r="B71" t="str">
            <v>2017A</v>
          </cell>
          <cell r="C71">
            <v>4</v>
          </cell>
          <cell r="D71" t="str">
            <v>Fourth Qtr</v>
          </cell>
          <cell r="E71">
            <v>43026</v>
          </cell>
          <cell r="F71" t="str">
            <v>LON</v>
          </cell>
          <cell r="G71" t="str">
            <v>ESP</v>
          </cell>
          <cell r="H71" t="str">
            <v>INV</v>
          </cell>
          <cell r="I71" t="str">
            <v>QRR</v>
          </cell>
          <cell r="J71" t="str">
            <v>CAN</v>
          </cell>
          <cell r="K71" t="str">
            <v>IFD</v>
          </cell>
          <cell r="L71" t="str">
            <v>CMF</v>
          </cell>
          <cell r="M71" t="str">
            <v>BO</v>
          </cell>
          <cell r="N71" t="str">
            <v>D</v>
          </cell>
          <cell r="O71">
            <v>10000000</v>
          </cell>
          <cell r="P71">
            <v>2017</v>
          </cell>
          <cell r="Q71" t="str">
            <v>A</v>
          </cell>
          <cell r="R71">
            <v>42613</v>
          </cell>
          <cell r="S71">
            <v>42625</v>
          </cell>
          <cell r="T71">
            <v>42643</v>
          </cell>
          <cell r="U71">
            <v>42681</v>
          </cell>
          <cell r="V71">
            <v>42689</v>
          </cell>
          <cell r="W71">
            <v>42986</v>
          </cell>
          <cell r="X71">
            <v>42997</v>
          </cell>
          <cell r="Y71">
            <v>42998</v>
          </cell>
          <cell r="Z71">
            <v>43011</v>
          </cell>
          <cell r="AA71">
            <v>43026</v>
          </cell>
          <cell r="AB71" t="str">
            <v>Y</v>
          </cell>
          <cell r="AC71" t="str">
            <v>DURANTE,JUAN JOSE</v>
          </cell>
          <cell r="AE71" t="str">
            <v>Financial Management of Climate Change Risk through Agriculture Insurance</v>
          </cell>
          <cell r="AF71" t="str">
            <v>RG-O1650</v>
          </cell>
        </row>
        <row r="72">
          <cell r="A72" t="str">
            <v>ME-L1162</v>
          </cell>
          <cell r="B72" t="str">
            <v>2017A</v>
          </cell>
          <cell r="C72">
            <v>4</v>
          </cell>
          <cell r="D72" t="str">
            <v>Fourth Qtr</v>
          </cell>
          <cell r="E72">
            <v>43026</v>
          </cell>
          <cell r="F72" t="str">
            <v>LON</v>
          </cell>
          <cell r="G72" t="str">
            <v>ESP</v>
          </cell>
          <cell r="H72" t="str">
            <v>INV</v>
          </cell>
          <cell r="I72" t="str">
            <v>PP</v>
          </cell>
          <cell r="J72" t="str">
            <v>CID</v>
          </cell>
          <cell r="K72" t="str">
            <v>SCL</v>
          </cell>
          <cell r="L72" t="str">
            <v>EDU</v>
          </cell>
          <cell r="M72" t="str">
            <v>ME</v>
          </cell>
          <cell r="N72" t="str">
            <v>A</v>
          </cell>
          <cell r="O72">
            <v>180000000</v>
          </cell>
          <cell r="P72">
            <v>2017</v>
          </cell>
          <cell r="Q72" t="str">
            <v>A</v>
          </cell>
          <cell r="R72">
            <v>42849</v>
          </cell>
          <cell r="S72">
            <v>42864</v>
          </cell>
          <cell r="T72">
            <v>42881</v>
          </cell>
          <cell r="U72">
            <v>42913</v>
          </cell>
          <cell r="V72">
            <v>42949</v>
          </cell>
          <cell r="W72">
            <v>42979</v>
          </cell>
          <cell r="X72">
            <v>42996</v>
          </cell>
          <cell r="Y72">
            <v>42998</v>
          </cell>
          <cell r="Z72">
            <v>43011</v>
          </cell>
          <cell r="AA72">
            <v>43026</v>
          </cell>
          <cell r="AB72" t="str">
            <v>N</v>
          </cell>
          <cell r="AC72" t="str">
            <v>MORDUCHOWICZ,ALEJANDRO</v>
          </cell>
          <cell r="AD72" t="str">
            <v>CONTRERAS GOMEZ, RAFAEL EDUARDO</v>
          </cell>
          <cell r="AE72" t="str">
            <v>Learning Model Program Based on Collaboration and Dialogue</v>
          </cell>
          <cell r="AF72" t="str">
            <v>RG-O1650</v>
          </cell>
        </row>
        <row r="73">
          <cell r="A73" t="str">
            <v>ME-L1162</v>
          </cell>
          <cell r="B73" t="str">
            <v>2017A</v>
          </cell>
          <cell r="C73">
            <v>4</v>
          </cell>
          <cell r="D73" t="str">
            <v>Fourth Qtr</v>
          </cell>
          <cell r="E73">
            <v>43026</v>
          </cell>
          <cell r="F73" t="str">
            <v>LON</v>
          </cell>
          <cell r="G73" t="str">
            <v>ESP</v>
          </cell>
          <cell r="H73" t="str">
            <v>INV</v>
          </cell>
          <cell r="I73" t="str">
            <v>PP</v>
          </cell>
          <cell r="J73" t="str">
            <v>CID</v>
          </cell>
          <cell r="K73" t="str">
            <v>SCL</v>
          </cell>
          <cell r="L73" t="str">
            <v>EDU</v>
          </cell>
          <cell r="M73" t="str">
            <v>ME</v>
          </cell>
          <cell r="N73" t="str">
            <v>A</v>
          </cell>
          <cell r="O73">
            <v>180000000</v>
          </cell>
          <cell r="P73">
            <v>2017</v>
          </cell>
          <cell r="Q73" t="str">
            <v>A</v>
          </cell>
          <cell r="R73">
            <v>42849</v>
          </cell>
          <cell r="S73">
            <v>42864</v>
          </cell>
          <cell r="T73">
            <v>42881</v>
          </cell>
          <cell r="U73">
            <v>42913</v>
          </cell>
          <cell r="V73">
            <v>42949</v>
          </cell>
          <cell r="W73">
            <v>42979</v>
          </cell>
          <cell r="X73">
            <v>42996</v>
          </cell>
          <cell r="Y73">
            <v>42998</v>
          </cell>
          <cell r="Z73">
            <v>43011</v>
          </cell>
          <cell r="AA73">
            <v>43026</v>
          </cell>
          <cell r="AB73" t="str">
            <v>N</v>
          </cell>
          <cell r="AC73" t="str">
            <v>MORDUCHOWICZ,ALEJANDRO</v>
          </cell>
          <cell r="AD73" t="str">
            <v>CONTRERAS GOMEZ, RAFAEL EDUARDO</v>
          </cell>
          <cell r="AE73" t="str">
            <v>Learning Model Program Based on Collaboration and Dialogue</v>
          </cell>
          <cell r="AF73" t="str">
            <v>RG-P1633</v>
          </cell>
        </row>
        <row r="74">
          <cell r="A74" t="str">
            <v>PE-L1224</v>
          </cell>
          <cell r="B74" t="str">
            <v>2017A</v>
          </cell>
          <cell r="C74">
            <v>4</v>
          </cell>
          <cell r="D74" t="str">
            <v>Fourth Qtr</v>
          </cell>
          <cell r="E74">
            <v>43026</v>
          </cell>
          <cell r="F74" t="str">
            <v>LON</v>
          </cell>
          <cell r="G74" t="str">
            <v>ESP</v>
          </cell>
          <cell r="H74" t="str">
            <v>INV</v>
          </cell>
          <cell r="I74" t="str">
            <v>PP</v>
          </cell>
          <cell r="J74" t="str">
            <v>CAN</v>
          </cell>
          <cell r="K74" t="str">
            <v>IFD</v>
          </cell>
          <cell r="L74" t="str">
            <v>ICS</v>
          </cell>
          <cell r="M74" t="str">
            <v>PE</v>
          </cell>
          <cell r="N74" t="str">
            <v>B</v>
          </cell>
          <cell r="O74">
            <v>50000000</v>
          </cell>
          <cell r="P74">
            <v>2017</v>
          </cell>
          <cell r="Q74" t="str">
            <v>A</v>
          </cell>
          <cell r="R74">
            <v>42866</v>
          </cell>
          <cell r="S74">
            <v>42874</v>
          </cell>
          <cell r="T74">
            <v>42916</v>
          </cell>
          <cell r="U74">
            <v>42916</v>
          </cell>
          <cell r="V74">
            <v>42962</v>
          </cell>
          <cell r="W74">
            <v>43000</v>
          </cell>
          <cell r="X74">
            <v>43007</v>
          </cell>
          <cell r="Y74">
            <v>43010</v>
          </cell>
          <cell r="Z74">
            <v>42997</v>
          </cell>
          <cell r="AA74">
            <v>43026</v>
          </cell>
          <cell r="AB74" t="str">
            <v>N</v>
          </cell>
          <cell r="AC74" t="str">
            <v>ALVARADO, NATHALIE TATIANA</v>
          </cell>
          <cell r="AD74" t="str">
            <v>HOFFMAN, NATHALIE ALEXANDRA</v>
          </cell>
          <cell r="AE74" t="str">
            <v>Building Security with Citizen Participation: Safe neighborhood</v>
          </cell>
          <cell r="AF74" t="str">
            <v>RG-O1650</v>
          </cell>
        </row>
        <row r="75">
          <cell r="A75" t="str">
            <v>PE-L1229</v>
          </cell>
          <cell r="B75" t="str">
            <v>2017A</v>
          </cell>
          <cell r="C75">
            <v>4</v>
          </cell>
          <cell r="D75" t="str">
            <v>Fourth Qtr</v>
          </cell>
          <cell r="E75">
            <v>43026</v>
          </cell>
          <cell r="F75" t="str">
            <v>LON</v>
          </cell>
          <cell r="G75" t="str">
            <v>ESP</v>
          </cell>
          <cell r="H75" t="str">
            <v>INV</v>
          </cell>
          <cell r="I75" t="str">
            <v>N/A</v>
          </cell>
          <cell r="J75" t="str">
            <v>CAN</v>
          </cell>
          <cell r="K75" t="str">
            <v>CSD</v>
          </cell>
          <cell r="L75" t="str">
            <v>RND</v>
          </cell>
          <cell r="M75" t="str">
            <v>PE</v>
          </cell>
          <cell r="N75" t="str">
            <v>B</v>
          </cell>
          <cell r="O75">
            <v>100000000</v>
          </cell>
          <cell r="P75">
            <v>2017</v>
          </cell>
          <cell r="Q75" t="str">
            <v>A</v>
          </cell>
          <cell r="U75">
            <v>42993</v>
          </cell>
          <cell r="V75">
            <v>42993</v>
          </cell>
          <cell r="W75">
            <v>43014</v>
          </cell>
          <cell r="X75">
            <v>43021</v>
          </cell>
          <cell r="Y75">
            <v>43024</v>
          </cell>
          <cell r="AA75">
            <v>43026</v>
          </cell>
          <cell r="AB75" t="str">
            <v>N</v>
          </cell>
          <cell r="AC75" t="str">
            <v>LIMA, EIRIVELTHON SANTOS</v>
          </cell>
          <cell r="AD75" t="str">
            <v>VALLE PORRUA, YOLANDA</v>
          </cell>
          <cell r="AE75" t="str">
            <v>National Agriculture Health and Food Safety Program</v>
          </cell>
          <cell r="AG75" t="str">
            <v>Use of Conditional Credit Line for regular Investment Loans</v>
          </cell>
          <cell r="AH75" t="str">
            <v>PE-X1002</v>
          </cell>
          <cell r="AI75" t="str">
            <v>Second</v>
          </cell>
        </row>
        <row r="76">
          <cell r="A76" t="str">
            <v>PN-L1107</v>
          </cell>
          <cell r="B76" t="str">
            <v>2017A</v>
          </cell>
          <cell r="C76">
            <v>4</v>
          </cell>
          <cell r="D76" t="str">
            <v>Fourth Qtr</v>
          </cell>
          <cell r="E76">
            <v>43026</v>
          </cell>
          <cell r="F76" t="str">
            <v>LON</v>
          </cell>
          <cell r="G76" t="str">
            <v>ESP</v>
          </cell>
          <cell r="H76" t="str">
            <v>INV</v>
          </cell>
          <cell r="I76" t="str">
            <v>DLPOPC</v>
          </cell>
          <cell r="J76" t="str">
            <v>CID</v>
          </cell>
          <cell r="K76" t="str">
            <v>INT</v>
          </cell>
          <cell r="L76" t="str">
            <v>TIN</v>
          </cell>
          <cell r="M76" t="str">
            <v>PN</v>
          </cell>
          <cell r="N76" t="str">
            <v>C</v>
          </cell>
          <cell r="O76">
            <v>50000000</v>
          </cell>
          <cell r="P76">
            <v>2017</v>
          </cell>
          <cell r="Q76" t="str">
            <v>A</v>
          </cell>
          <cell r="R76">
            <v>42376</v>
          </cell>
          <cell r="S76">
            <v>42388</v>
          </cell>
          <cell r="T76">
            <v>42411</v>
          </cell>
          <cell r="U76">
            <v>42450</v>
          </cell>
          <cell r="V76">
            <v>42479</v>
          </cell>
          <cell r="W76">
            <v>42506</v>
          </cell>
          <cell r="X76">
            <v>42514</v>
          </cell>
          <cell r="Y76">
            <v>42998</v>
          </cell>
          <cell r="Z76">
            <v>43011</v>
          </cell>
          <cell r="AA76">
            <v>43026</v>
          </cell>
          <cell r="AB76" t="str">
            <v>N</v>
          </cell>
          <cell r="AC76" t="str">
            <v>LIBBY HERNANDEZ, MARGARITA</v>
          </cell>
          <cell r="AD76" t="str">
            <v>MAYORAL GABALDON, OLGA IOSUNE</v>
          </cell>
          <cell r="AE76" t="str">
            <v>Land border crossing integration program</v>
          </cell>
          <cell r="AF76" t="str">
            <v>RG-O1650</v>
          </cell>
        </row>
        <row r="77">
          <cell r="A77" t="str">
            <v>PN-L1107</v>
          </cell>
          <cell r="B77" t="str">
            <v>2017A</v>
          </cell>
          <cell r="C77">
            <v>4</v>
          </cell>
          <cell r="D77" t="str">
            <v>Fourth Qtr</v>
          </cell>
          <cell r="E77">
            <v>43026</v>
          </cell>
          <cell r="F77" t="str">
            <v>LON</v>
          </cell>
          <cell r="G77" t="str">
            <v>ESP</v>
          </cell>
          <cell r="H77" t="str">
            <v>INV</v>
          </cell>
          <cell r="I77" t="str">
            <v>DLPOPC</v>
          </cell>
          <cell r="J77" t="str">
            <v>CID</v>
          </cell>
          <cell r="K77" t="str">
            <v>INT</v>
          </cell>
          <cell r="L77" t="str">
            <v>TIN</v>
          </cell>
          <cell r="M77" t="str">
            <v>PN</v>
          </cell>
          <cell r="N77" t="str">
            <v>C</v>
          </cell>
          <cell r="O77">
            <v>50000000</v>
          </cell>
          <cell r="P77">
            <v>2017</v>
          </cell>
          <cell r="Q77" t="str">
            <v>A</v>
          </cell>
          <cell r="R77">
            <v>42376</v>
          </cell>
          <cell r="S77">
            <v>42388</v>
          </cell>
          <cell r="T77">
            <v>42411</v>
          </cell>
          <cell r="U77">
            <v>42450</v>
          </cell>
          <cell r="V77">
            <v>42479</v>
          </cell>
          <cell r="W77">
            <v>42506</v>
          </cell>
          <cell r="X77">
            <v>42514</v>
          </cell>
          <cell r="Y77">
            <v>42998</v>
          </cell>
          <cell r="Z77">
            <v>43011</v>
          </cell>
          <cell r="AA77">
            <v>43026</v>
          </cell>
          <cell r="AB77" t="str">
            <v>N</v>
          </cell>
          <cell r="AC77" t="str">
            <v>LIBBY HERNANDEZ, MARGARITA</v>
          </cell>
          <cell r="AD77" t="str">
            <v>MAYORAL GABALDON, OLGA IOSUNE</v>
          </cell>
          <cell r="AE77" t="str">
            <v>Land border crossing integration program</v>
          </cell>
          <cell r="AF77" t="str">
            <v>RG-P1633</v>
          </cell>
        </row>
        <row r="78">
          <cell r="A78" t="str">
            <v>RG-L1116</v>
          </cell>
          <cell r="B78" t="str">
            <v>2017A</v>
          </cell>
          <cell r="C78">
            <v>4</v>
          </cell>
          <cell r="D78" t="str">
            <v>Fourth Qtr</v>
          </cell>
          <cell r="E78">
            <v>43026</v>
          </cell>
          <cell r="F78" t="str">
            <v>LON</v>
          </cell>
          <cell r="G78" t="str">
            <v>ESP</v>
          </cell>
          <cell r="H78" t="str">
            <v>INV</v>
          </cell>
          <cell r="I78" t="str">
            <v>PP</v>
          </cell>
          <cell r="J78" t="str">
            <v>REG</v>
          </cell>
          <cell r="K78" t="str">
            <v>INE</v>
          </cell>
          <cell r="L78" t="str">
            <v>TSP</v>
          </cell>
          <cell r="M78" t="str">
            <v>RG</v>
          </cell>
          <cell r="N78" t="str">
            <v>C</v>
          </cell>
          <cell r="O78">
            <v>280000000</v>
          </cell>
          <cell r="P78">
            <v>2017</v>
          </cell>
          <cell r="Q78" t="str">
            <v>A</v>
          </cell>
          <cell r="R78">
            <v>42839</v>
          </cell>
          <cell r="S78">
            <v>42846</v>
          </cell>
          <cell r="T78">
            <v>42909</v>
          </cell>
          <cell r="U78">
            <v>42948</v>
          </cell>
          <cell r="V78">
            <v>42948</v>
          </cell>
          <cell r="W78">
            <v>42985</v>
          </cell>
          <cell r="X78">
            <v>42984</v>
          </cell>
          <cell r="Y78">
            <v>42991</v>
          </cell>
          <cell r="Z78">
            <v>43011</v>
          </cell>
          <cell r="AA78">
            <v>43026</v>
          </cell>
          <cell r="AB78" t="str">
            <v>N</v>
          </cell>
          <cell r="AC78" t="str">
            <v>DIEZ ROUX, ESTEBAN</v>
          </cell>
          <cell r="AD78" t="str">
            <v>COCHA, AGUSTINA</v>
          </cell>
          <cell r="AE78" t="str">
            <v>First Stage of Construction of Agua Negra International Tunnel</v>
          </cell>
        </row>
        <row r="79">
          <cell r="A79" t="str">
            <v>RG-O1655</v>
          </cell>
          <cell r="B79" t="str">
            <v>2017A</v>
          </cell>
          <cell r="C79">
            <v>4</v>
          </cell>
          <cell r="D79" t="str">
            <v>Fourth Qtr</v>
          </cell>
          <cell r="E79">
            <v>43026</v>
          </cell>
          <cell r="F79" t="str">
            <v>CON</v>
          </cell>
          <cell r="G79" t="str">
            <v>CCL</v>
          </cell>
          <cell r="I79" t="str">
            <v>PP</v>
          </cell>
          <cell r="J79" t="str">
            <v>REG</v>
          </cell>
          <cell r="K79" t="str">
            <v>INE</v>
          </cell>
          <cell r="L79" t="str">
            <v>TSP</v>
          </cell>
          <cell r="M79" t="str">
            <v>RG</v>
          </cell>
          <cell r="N79" t="str">
            <v>C</v>
          </cell>
          <cell r="O79">
            <v>1500000000</v>
          </cell>
          <cell r="P79">
            <v>2017</v>
          </cell>
          <cell r="Q79" t="str">
            <v>A</v>
          </cell>
          <cell r="R79">
            <v>42839</v>
          </cell>
          <cell r="S79">
            <v>42846</v>
          </cell>
          <cell r="T79">
            <v>42909</v>
          </cell>
          <cell r="U79">
            <v>42948</v>
          </cell>
          <cell r="V79">
            <v>42933</v>
          </cell>
          <cell r="W79">
            <v>42977</v>
          </cell>
          <cell r="X79">
            <v>42984</v>
          </cell>
          <cell r="Y79">
            <v>42991</v>
          </cell>
          <cell r="Z79">
            <v>43011</v>
          </cell>
          <cell r="AA79">
            <v>43026</v>
          </cell>
          <cell r="AB79" t="str">
            <v>N</v>
          </cell>
          <cell r="AC79" t="str">
            <v>DIEZ ROUX, ESTEBAN</v>
          </cell>
          <cell r="AD79" t="str">
            <v>COCHA, AGUSTINA</v>
          </cell>
          <cell r="AE79" t="str">
            <v>Construction of the Paso de Agua Negra International Tunnel</v>
          </cell>
        </row>
        <row r="80">
          <cell r="A80" t="str">
            <v>UR-L1142</v>
          </cell>
          <cell r="B80" t="str">
            <v>2017A</v>
          </cell>
          <cell r="C80">
            <v>4</v>
          </cell>
          <cell r="D80" t="str">
            <v>Fourth Qtr</v>
          </cell>
          <cell r="E80">
            <v>43026</v>
          </cell>
          <cell r="F80" t="str">
            <v>LON</v>
          </cell>
          <cell r="G80" t="str">
            <v>LBR</v>
          </cell>
          <cell r="H80" t="str">
            <v>INV</v>
          </cell>
          <cell r="I80" t="str">
            <v>PP</v>
          </cell>
          <cell r="J80" t="str">
            <v>CSC</v>
          </cell>
          <cell r="K80" t="str">
            <v>IFD</v>
          </cell>
          <cell r="L80" t="str">
            <v>CTI</v>
          </cell>
          <cell r="M80" t="str">
            <v>UR</v>
          </cell>
          <cell r="N80" t="str">
            <v>C</v>
          </cell>
          <cell r="O80">
            <v>25000000</v>
          </cell>
          <cell r="P80">
            <v>2017</v>
          </cell>
          <cell r="Q80" t="str">
            <v>A</v>
          </cell>
          <cell r="R80">
            <v>42893</v>
          </cell>
          <cell r="S80">
            <v>42893</v>
          </cell>
          <cell r="T80">
            <v>42878</v>
          </cell>
          <cell r="U80">
            <v>42923</v>
          </cell>
          <cell r="V80">
            <v>42923</v>
          </cell>
          <cell r="W80">
            <v>42977</v>
          </cell>
          <cell r="X80">
            <v>42986</v>
          </cell>
          <cell r="Y80">
            <v>42991</v>
          </cell>
          <cell r="Z80">
            <v>43011</v>
          </cell>
          <cell r="AA80">
            <v>43026</v>
          </cell>
          <cell r="AB80" t="str">
            <v>N</v>
          </cell>
          <cell r="AC80" t="str">
            <v>CRESPI, GUSTAVO ATILIO</v>
          </cell>
          <cell r="AD80" t="str">
            <v>D'ANGELO, CAROLINA</v>
          </cell>
          <cell r="AE80" t="str">
            <v>Business Innovation and Entrepreneurship Program</v>
          </cell>
          <cell r="AF80" t="str">
            <v>RG-O1650</v>
          </cell>
          <cell r="AG80" t="str">
            <v>Use of Conditional Credit Line for regular Investment Loans</v>
          </cell>
          <cell r="AH80" t="str">
            <v>UR-O1153</v>
          </cell>
          <cell r="AI80" t="str">
            <v>Child</v>
          </cell>
        </row>
        <row r="81">
          <cell r="A81" t="str">
            <v>UR-O1153</v>
          </cell>
          <cell r="B81" t="str">
            <v>2017A</v>
          </cell>
          <cell r="C81">
            <v>4</v>
          </cell>
          <cell r="D81" t="str">
            <v>Fourth Qtr</v>
          </cell>
          <cell r="E81">
            <v>43026</v>
          </cell>
          <cell r="F81" t="str">
            <v>CON</v>
          </cell>
          <cell r="G81" t="str">
            <v>CCL</v>
          </cell>
          <cell r="I81" t="str">
            <v>PP</v>
          </cell>
          <cell r="J81" t="str">
            <v>CSC</v>
          </cell>
          <cell r="K81" t="str">
            <v>IFD</v>
          </cell>
          <cell r="L81" t="str">
            <v>CTI</v>
          </cell>
          <cell r="M81" t="str">
            <v>UR</v>
          </cell>
          <cell r="N81" t="str">
            <v>C</v>
          </cell>
          <cell r="O81">
            <v>100000000</v>
          </cell>
          <cell r="P81">
            <v>2017</v>
          </cell>
          <cell r="Q81" t="str">
            <v>A</v>
          </cell>
          <cell r="R81">
            <v>42895</v>
          </cell>
          <cell r="S81">
            <v>42895</v>
          </cell>
          <cell r="T81">
            <v>42895</v>
          </cell>
          <cell r="V81">
            <v>42923</v>
          </cell>
          <cell r="W81">
            <v>42977</v>
          </cell>
          <cell r="X81">
            <v>42986</v>
          </cell>
          <cell r="Y81">
            <v>42991</v>
          </cell>
          <cell r="Z81">
            <v>43011</v>
          </cell>
          <cell r="AA81">
            <v>43026</v>
          </cell>
          <cell r="AB81" t="str">
            <v>N</v>
          </cell>
          <cell r="AC81" t="str">
            <v>CRESPI, GUSTAVO ATILIO</v>
          </cell>
          <cell r="AD81" t="str">
            <v>OREAMUNO ALVARADO, ADRIANA DENISSE</v>
          </cell>
          <cell r="AE81" t="str">
            <v>Business Innovation and Entrepreneurship Program</v>
          </cell>
        </row>
        <row r="82">
          <cell r="A82" t="str">
            <v>BH-L1043</v>
          </cell>
          <cell r="B82" t="str">
            <v>2017A</v>
          </cell>
          <cell r="C82">
            <v>4</v>
          </cell>
          <cell r="D82" t="str">
            <v>Fourth Qtr</v>
          </cell>
          <cell r="E82">
            <v>43033</v>
          </cell>
          <cell r="F82" t="str">
            <v>LON</v>
          </cell>
          <cell r="G82" t="str">
            <v>ESP</v>
          </cell>
          <cell r="H82" t="str">
            <v>INV</v>
          </cell>
          <cell r="I82" t="str">
            <v>DLPOPC</v>
          </cell>
          <cell r="J82" t="str">
            <v>CCB</v>
          </cell>
          <cell r="K82" t="str">
            <v>CSD</v>
          </cell>
          <cell r="L82" t="str">
            <v>RND</v>
          </cell>
          <cell r="M82" t="str">
            <v>BH</v>
          </cell>
          <cell r="N82" t="str">
            <v>C</v>
          </cell>
          <cell r="O82">
            <v>35000000</v>
          </cell>
          <cell r="P82">
            <v>2017</v>
          </cell>
          <cell r="Q82" t="str">
            <v>A</v>
          </cell>
          <cell r="R82">
            <v>42639</v>
          </cell>
          <cell r="S82">
            <v>42650</v>
          </cell>
          <cell r="T82">
            <v>42709</v>
          </cell>
          <cell r="U82">
            <v>42710</v>
          </cell>
          <cell r="V82">
            <v>42789</v>
          </cell>
          <cell r="W82">
            <v>42804</v>
          </cell>
          <cell r="X82">
            <v>42811</v>
          </cell>
          <cell r="Y82">
            <v>43006</v>
          </cell>
          <cell r="AA82">
            <v>43033</v>
          </cell>
          <cell r="AB82" t="str">
            <v>N</v>
          </cell>
          <cell r="AC82" t="str">
            <v>LEMAY,MICHELE H.</v>
          </cell>
          <cell r="AD82" t="str">
            <v>CHAVEZ,ELIZABETH</v>
          </cell>
          <cell r="AE82" t="str">
            <v>Climate Resilient Coastal Mangement and Infrastructure Program</v>
          </cell>
          <cell r="AF82" t="str">
            <v>RG-O1650</v>
          </cell>
        </row>
        <row r="83">
          <cell r="A83" t="str">
            <v>HA-L1103</v>
          </cell>
          <cell r="B83" t="str">
            <v>2017A</v>
          </cell>
          <cell r="C83">
            <v>4</v>
          </cell>
          <cell r="D83" t="str">
            <v>Fourth Qtr</v>
          </cell>
          <cell r="E83">
            <v>43033</v>
          </cell>
          <cell r="F83" t="str">
            <v>LON</v>
          </cell>
          <cell r="G83" t="str">
            <v>ESP</v>
          </cell>
          <cell r="H83" t="str">
            <v>INV</v>
          </cell>
          <cell r="I83" t="str">
            <v>PP</v>
          </cell>
          <cell r="J83" t="str">
            <v>CDH</v>
          </cell>
          <cell r="K83" t="str">
            <v>INE</v>
          </cell>
          <cell r="L83" t="str">
            <v>WSA</v>
          </cell>
          <cell r="M83" t="str">
            <v>HA</v>
          </cell>
          <cell r="N83" t="str">
            <v>D</v>
          </cell>
          <cell r="O83">
            <v>62000000</v>
          </cell>
          <cell r="P83">
            <v>2017</v>
          </cell>
          <cell r="Q83" t="str">
            <v>A</v>
          </cell>
          <cell r="R83">
            <v>42376</v>
          </cell>
          <cell r="S83">
            <v>42402</v>
          </cell>
          <cell r="T83">
            <v>42416</v>
          </cell>
          <cell r="U83">
            <v>42475</v>
          </cell>
          <cell r="V83">
            <v>42963</v>
          </cell>
          <cell r="W83">
            <v>42984</v>
          </cell>
          <cell r="X83">
            <v>42993</v>
          </cell>
          <cell r="Y83">
            <v>42998</v>
          </cell>
          <cell r="Z83">
            <v>43011</v>
          </cell>
          <cell r="AA83">
            <v>43033</v>
          </cell>
          <cell r="AB83" t="str">
            <v>N</v>
          </cell>
          <cell r="AC83" t="str">
            <v>CATHALA,CORINNE</v>
          </cell>
          <cell r="AD83" t="str">
            <v>CARTIN BARRIOS,IRENE</v>
          </cell>
          <cell r="AE83" t="str">
            <v>Port-au-Prince Water and Sanitation Project III</v>
          </cell>
          <cell r="AF83" t="str">
            <v>RG-O1650</v>
          </cell>
        </row>
        <row r="84">
          <cell r="A84" t="str">
            <v>HA-L1103</v>
          </cell>
          <cell r="B84" t="str">
            <v>2017A</v>
          </cell>
          <cell r="C84">
            <v>4</v>
          </cell>
          <cell r="D84" t="str">
            <v>Fourth Qtr</v>
          </cell>
          <cell r="E84">
            <v>43033</v>
          </cell>
          <cell r="F84" t="str">
            <v>LON</v>
          </cell>
          <cell r="G84" t="str">
            <v>ESP</v>
          </cell>
          <cell r="H84" t="str">
            <v>INV</v>
          </cell>
          <cell r="I84" t="str">
            <v>PP</v>
          </cell>
          <cell r="J84" t="str">
            <v>CDH</v>
          </cell>
          <cell r="K84" t="str">
            <v>INE</v>
          </cell>
          <cell r="L84" t="str">
            <v>WSA</v>
          </cell>
          <cell r="M84" t="str">
            <v>HA</v>
          </cell>
          <cell r="N84" t="str">
            <v>D</v>
          </cell>
          <cell r="O84">
            <v>62000000</v>
          </cell>
          <cell r="P84">
            <v>2017</v>
          </cell>
          <cell r="Q84" t="str">
            <v>A</v>
          </cell>
          <cell r="R84">
            <v>42376</v>
          </cell>
          <cell r="S84">
            <v>42402</v>
          </cell>
          <cell r="T84">
            <v>42416</v>
          </cell>
          <cell r="U84">
            <v>42475</v>
          </cell>
          <cell r="V84">
            <v>42963</v>
          </cell>
          <cell r="W84">
            <v>42984</v>
          </cell>
          <cell r="X84">
            <v>42993</v>
          </cell>
          <cell r="Y84">
            <v>42998</v>
          </cell>
          <cell r="Z84">
            <v>43011</v>
          </cell>
          <cell r="AA84">
            <v>43033</v>
          </cell>
          <cell r="AB84" t="str">
            <v>N</v>
          </cell>
          <cell r="AC84" t="str">
            <v>CATHALA,CORINNE</v>
          </cell>
          <cell r="AD84" t="str">
            <v>CARTIN BARRIOS,IRENE</v>
          </cell>
          <cell r="AE84" t="str">
            <v>Port-au-Prince Water and Sanitation Project III</v>
          </cell>
          <cell r="AF84" t="str">
            <v>RG-P1633</v>
          </cell>
        </row>
        <row r="85">
          <cell r="A85" t="str">
            <v>HA-L1126</v>
          </cell>
          <cell r="B85" t="str">
            <v>2017A</v>
          </cell>
          <cell r="C85">
            <v>4</v>
          </cell>
          <cell r="D85" t="str">
            <v>Fourth Qtr</v>
          </cell>
          <cell r="E85">
            <v>43033</v>
          </cell>
          <cell r="F85" t="str">
            <v>LON</v>
          </cell>
          <cell r="G85" t="str">
            <v>ESP</v>
          </cell>
          <cell r="H85" t="str">
            <v>INV</v>
          </cell>
          <cell r="I85" t="str">
            <v>QRR</v>
          </cell>
          <cell r="J85" t="str">
            <v>CDH</v>
          </cell>
          <cell r="K85" t="str">
            <v>IFD</v>
          </cell>
          <cell r="L85" t="str">
            <v>ICS</v>
          </cell>
          <cell r="M85" t="str">
            <v>HA</v>
          </cell>
          <cell r="N85" t="str">
            <v>D</v>
          </cell>
          <cell r="O85">
            <v>8000000</v>
          </cell>
          <cell r="P85">
            <v>2017</v>
          </cell>
          <cell r="Q85" t="str">
            <v>A</v>
          </cell>
          <cell r="R85">
            <v>42459</v>
          </cell>
          <cell r="S85">
            <v>42474</v>
          </cell>
          <cell r="T85">
            <v>42572</v>
          </cell>
          <cell r="U85">
            <v>42601</v>
          </cell>
          <cell r="V85">
            <v>42907</v>
          </cell>
          <cell r="W85">
            <v>42954</v>
          </cell>
          <cell r="X85">
            <v>42975</v>
          </cell>
          <cell r="Y85">
            <v>42996</v>
          </cell>
          <cell r="Z85">
            <v>43018</v>
          </cell>
          <cell r="AA85">
            <v>43033</v>
          </cell>
          <cell r="AB85" t="str">
            <v>N</v>
          </cell>
          <cell r="AC85" t="str">
            <v>MEJIA-GUERRA,JOSE ANTONIO</v>
          </cell>
          <cell r="AD85" t="str">
            <v>MAHFOUZ, GIOVANNA L.</v>
          </cell>
          <cell r="AE85" t="str">
            <v>Support for the fifth Population and Housing Census</v>
          </cell>
          <cell r="AF85" t="str">
            <v>RG-O1650</v>
          </cell>
        </row>
        <row r="86">
          <cell r="A86" t="str">
            <v>HO-L1186</v>
          </cell>
          <cell r="B86" t="str">
            <v>2017A</v>
          </cell>
          <cell r="C86">
            <v>4</v>
          </cell>
          <cell r="D86" t="str">
            <v>Fourth Qtr</v>
          </cell>
          <cell r="E86">
            <v>43033</v>
          </cell>
          <cell r="F86" t="str">
            <v>LON</v>
          </cell>
          <cell r="G86" t="str">
            <v>ESP</v>
          </cell>
          <cell r="H86" t="str">
            <v>INV</v>
          </cell>
          <cell r="I86" t="str">
            <v>N/A</v>
          </cell>
          <cell r="J86" t="str">
            <v>CID</v>
          </cell>
          <cell r="K86" t="str">
            <v>INE</v>
          </cell>
          <cell r="L86" t="str">
            <v>ENE</v>
          </cell>
          <cell r="M86" t="str">
            <v>HO</v>
          </cell>
          <cell r="N86" t="str">
            <v>D</v>
          </cell>
          <cell r="O86">
            <v>75000000</v>
          </cell>
          <cell r="P86">
            <v>2017</v>
          </cell>
          <cell r="Q86" t="str">
            <v>A</v>
          </cell>
          <cell r="R86">
            <v>42916</v>
          </cell>
          <cell r="S86">
            <v>42923</v>
          </cell>
          <cell r="T86">
            <v>42916</v>
          </cell>
          <cell r="V86">
            <v>42947</v>
          </cell>
          <cell r="W86">
            <v>42975</v>
          </cell>
          <cell r="X86">
            <v>42985</v>
          </cell>
          <cell r="Y86">
            <v>42986</v>
          </cell>
          <cell r="Z86">
            <v>42997</v>
          </cell>
          <cell r="AA86">
            <v>43033</v>
          </cell>
          <cell r="AB86" t="str">
            <v>Y</v>
          </cell>
          <cell r="AC86" t="str">
            <v>JACOME MONTENEGRO, CARLOS ALBERTO</v>
          </cell>
          <cell r="AD86" t="str">
            <v>SUBER, STEPHANIE ANNE</v>
          </cell>
          <cell r="AE86" t="str">
            <v>Strengthening of the Financial and Operational Management of the National Electric Energy Company</v>
          </cell>
          <cell r="AF86" t="str">
            <v>RG-O1650</v>
          </cell>
        </row>
        <row r="87">
          <cell r="A87" t="str">
            <v>PE-L1222</v>
          </cell>
          <cell r="B87" t="str">
            <v>2017A</v>
          </cell>
          <cell r="C87">
            <v>4</v>
          </cell>
          <cell r="D87" t="str">
            <v>Fourth Qtr</v>
          </cell>
          <cell r="E87">
            <v>43033</v>
          </cell>
          <cell r="F87" t="str">
            <v>LON</v>
          </cell>
          <cell r="G87" t="str">
            <v>ESP</v>
          </cell>
          <cell r="H87" t="str">
            <v>INV</v>
          </cell>
          <cell r="I87" t="str">
            <v>PP</v>
          </cell>
          <cell r="J87" t="str">
            <v>CAN</v>
          </cell>
          <cell r="K87" t="str">
            <v>IFD</v>
          </cell>
          <cell r="L87" t="str">
            <v>ICS</v>
          </cell>
          <cell r="M87" t="str">
            <v>PE</v>
          </cell>
          <cell r="N87" t="str">
            <v>B</v>
          </cell>
          <cell r="O87">
            <v>50000000</v>
          </cell>
          <cell r="P87">
            <v>2017</v>
          </cell>
          <cell r="Q87" t="str">
            <v>A</v>
          </cell>
          <cell r="R87">
            <v>42815</v>
          </cell>
          <cell r="S87">
            <v>42824</v>
          </cell>
          <cell r="T87">
            <v>42836</v>
          </cell>
          <cell r="U87">
            <v>42962</v>
          </cell>
          <cell r="V87">
            <v>42969</v>
          </cell>
          <cell r="W87">
            <v>42998</v>
          </cell>
          <cell r="X87">
            <v>43006</v>
          </cell>
          <cell r="Y87">
            <v>43010</v>
          </cell>
          <cell r="Z87">
            <v>43024</v>
          </cell>
          <cell r="AA87">
            <v>43033</v>
          </cell>
          <cell r="AB87" t="str">
            <v>N</v>
          </cell>
          <cell r="AC87" t="str">
            <v>LAFUENTE, MARIANO</v>
          </cell>
          <cell r="AD87" t="str">
            <v>GUERECA FERNANDEZ, SILVIA FAVIOLA</v>
          </cell>
          <cell r="AE87" t="str">
            <v>Project for Improvement of Services to Citizens and Businesses</v>
          </cell>
          <cell r="AF87" t="str">
            <v>RG-O1650</v>
          </cell>
        </row>
        <row r="88">
          <cell r="A88" t="str">
            <v>PN-L1143</v>
          </cell>
          <cell r="B88" t="str">
            <v>2017A</v>
          </cell>
          <cell r="C88">
            <v>4</v>
          </cell>
          <cell r="D88" t="str">
            <v>Fourth Qtr</v>
          </cell>
          <cell r="E88">
            <v>43033</v>
          </cell>
          <cell r="F88" t="str">
            <v>LON</v>
          </cell>
          <cell r="G88" t="str">
            <v>ESP</v>
          </cell>
          <cell r="H88" t="str">
            <v>INV</v>
          </cell>
          <cell r="I88" t="str">
            <v>ERM</v>
          </cell>
          <cell r="J88" t="str">
            <v>CID</v>
          </cell>
          <cell r="K88" t="str">
            <v>SCL</v>
          </cell>
          <cell r="L88" t="str">
            <v>EDU</v>
          </cell>
          <cell r="M88" t="str">
            <v>PN</v>
          </cell>
          <cell r="N88" t="str">
            <v>C</v>
          </cell>
          <cell r="O88">
            <v>100000000</v>
          </cell>
          <cell r="P88">
            <v>2017</v>
          </cell>
          <cell r="Q88" t="str">
            <v>A</v>
          </cell>
          <cell r="R88">
            <v>42823</v>
          </cell>
          <cell r="S88">
            <v>42837</v>
          </cell>
          <cell r="T88">
            <v>42930</v>
          </cell>
          <cell r="U88">
            <v>42905</v>
          </cell>
          <cell r="V88">
            <v>42963</v>
          </cell>
          <cell r="W88">
            <v>42986</v>
          </cell>
          <cell r="X88">
            <v>43000</v>
          </cell>
          <cell r="Y88">
            <v>43005</v>
          </cell>
          <cell r="Z88">
            <v>43018</v>
          </cell>
          <cell r="AA88">
            <v>43033</v>
          </cell>
          <cell r="AB88" t="str">
            <v>N</v>
          </cell>
          <cell r="AC88" t="str">
            <v>HOBBS,CYNTHIA MARIE</v>
          </cell>
          <cell r="AD88" t="str">
            <v>CONTRERAS GOMEZ, RAFAEL EDUARDO</v>
          </cell>
          <cell r="AE88" t="str">
            <v>Improving Efficiency and Quality of the Education Sector</v>
          </cell>
          <cell r="AF88" t="str">
            <v>RG-O1650</v>
          </cell>
        </row>
        <row r="89">
          <cell r="A89" t="str">
            <v>RG-L1115</v>
          </cell>
          <cell r="B89" t="str">
            <v>2017A</v>
          </cell>
          <cell r="C89">
            <v>4</v>
          </cell>
          <cell r="D89" t="str">
            <v>Fourth Qtr</v>
          </cell>
          <cell r="E89">
            <v>43033</v>
          </cell>
          <cell r="F89" t="str">
            <v>LON</v>
          </cell>
          <cell r="G89" t="str">
            <v>GCR</v>
          </cell>
          <cell r="H89" t="str">
            <v>INV</v>
          </cell>
          <cell r="I89" t="str">
            <v>PP</v>
          </cell>
          <cell r="J89" t="str">
            <v>REG</v>
          </cell>
          <cell r="K89" t="str">
            <v>IFD</v>
          </cell>
          <cell r="L89" t="str">
            <v>CMF</v>
          </cell>
          <cell r="M89" t="str">
            <v>RG</v>
          </cell>
          <cell r="N89" t="str">
            <v>C</v>
          </cell>
          <cell r="O89">
            <v>100000000</v>
          </cell>
          <cell r="P89">
            <v>2017</v>
          </cell>
          <cell r="Q89" t="str">
            <v>A</v>
          </cell>
          <cell r="R89">
            <v>42872</v>
          </cell>
          <cell r="S89">
            <v>42881</v>
          </cell>
          <cell r="T89">
            <v>42901</v>
          </cell>
          <cell r="U89">
            <v>42968</v>
          </cell>
          <cell r="V89">
            <v>42968</v>
          </cell>
          <cell r="W89">
            <v>43010</v>
          </cell>
          <cell r="X89">
            <v>43019</v>
          </cell>
          <cell r="Y89">
            <v>43020</v>
          </cell>
          <cell r="Z89">
            <v>43018</v>
          </cell>
          <cell r="AA89">
            <v>43033</v>
          </cell>
          <cell r="AB89" t="str">
            <v>N</v>
          </cell>
          <cell r="AC89" t="str">
            <v>DEMICHELIS, JOSE FRANCISCO</v>
          </cell>
          <cell r="AD89" t="str">
            <v>ARAUZ HERRERA, ALISON</v>
          </cell>
          <cell r="AE89" t="str">
            <v>Multisectoral Credit Program for Regional Integration of countries in the River Plate Basin</v>
          </cell>
        </row>
        <row r="90">
          <cell r="A90" t="str">
            <v>DR-L1122</v>
          </cell>
          <cell r="B90" t="str">
            <v>2017A</v>
          </cell>
          <cell r="C90">
            <v>4</v>
          </cell>
          <cell r="D90" t="str">
            <v>Fourth Qtr</v>
          </cell>
          <cell r="E90">
            <v>43040</v>
          </cell>
          <cell r="F90" t="str">
            <v>LON</v>
          </cell>
          <cell r="G90" t="str">
            <v>ESP</v>
          </cell>
          <cell r="H90" t="str">
            <v>INV</v>
          </cell>
          <cell r="I90" t="str">
            <v>ERM</v>
          </cell>
          <cell r="J90" t="str">
            <v>CID</v>
          </cell>
          <cell r="K90" t="str">
            <v>INE</v>
          </cell>
          <cell r="L90" t="str">
            <v>ENE</v>
          </cell>
          <cell r="M90" t="str">
            <v>DR</v>
          </cell>
          <cell r="N90" t="str">
            <v>D</v>
          </cell>
          <cell r="O90">
            <v>50000000</v>
          </cell>
          <cell r="P90">
            <v>2017</v>
          </cell>
          <cell r="Q90" t="str">
            <v>A</v>
          </cell>
          <cell r="R90">
            <v>42898</v>
          </cell>
          <cell r="S90">
            <v>42908</v>
          </cell>
          <cell r="T90">
            <v>42922</v>
          </cell>
          <cell r="V90">
            <v>42944</v>
          </cell>
          <cell r="W90">
            <v>42991</v>
          </cell>
          <cell r="X90">
            <v>42999</v>
          </cell>
          <cell r="Y90">
            <v>43005</v>
          </cell>
          <cell r="Z90">
            <v>43018</v>
          </cell>
          <cell r="AA90">
            <v>43040</v>
          </cell>
          <cell r="AB90" t="str">
            <v>N</v>
          </cell>
          <cell r="AC90" t="str">
            <v>MERCADO DIAZ, JORGE ENRIQUE</v>
          </cell>
          <cell r="AD90" t="str">
            <v>SUBER, STEPHANIE ANNE</v>
          </cell>
          <cell r="AE90" t="str">
            <v>Implementation of the Energy Efficiency (EE) Program</v>
          </cell>
          <cell r="AF90" t="str">
            <v>RG-O1650</v>
          </cell>
        </row>
        <row r="91">
          <cell r="A91" t="str">
            <v>HO-L1187</v>
          </cell>
          <cell r="B91" t="str">
            <v>2017A</v>
          </cell>
          <cell r="C91">
            <v>4</v>
          </cell>
          <cell r="D91" t="str">
            <v>Fourth Qtr</v>
          </cell>
          <cell r="E91">
            <v>43040</v>
          </cell>
          <cell r="F91" t="str">
            <v>LON</v>
          </cell>
          <cell r="G91" t="str">
            <v>GOM</v>
          </cell>
          <cell r="H91" t="str">
            <v>INV</v>
          </cell>
          <cell r="I91" t="str">
            <v>PPD</v>
          </cell>
          <cell r="J91" t="str">
            <v>CID</v>
          </cell>
          <cell r="K91" t="str">
            <v>IFD</v>
          </cell>
          <cell r="L91" t="str">
            <v>ICS</v>
          </cell>
          <cell r="M91" t="str">
            <v>HO</v>
          </cell>
          <cell r="N91" t="str">
            <v>D</v>
          </cell>
          <cell r="O91">
            <v>60000000</v>
          </cell>
          <cell r="P91">
            <v>2017</v>
          </cell>
          <cell r="Q91" t="str">
            <v>A</v>
          </cell>
          <cell r="R91">
            <v>42905</v>
          </cell>
          <cell r="S91">
            <v>42921</v>
          </cell>
          <cell r="T91">
            <v>42936</v>
          </cell>
          <cell r="V91">
            <v>42970</v>
          </cell>
          <cell r="W91">
            <v>43000</v>
          </cell>
          <cell r="X91">
            <v>43010</v>
          </cell>
          <cell r="Y91">
            <v>43013</v>
          </cell>
          <cell r="Z91">
            <v>43018</v>
          </cell>
          <cell r="AA91">
            <v>43040</v>
          </cell>
          <cell r="AB91" t="str">
            <v>Y</v>
          </cell>
          <cell r="AC91" t="str">
            <v>VILLA MAR, KARELIA</v>
          </cell>
          <cell r="AD91" t="str">
            <v>ROJAS GONZALEZ, SONIA AMALIA</v>
          </cell>
          <cell r="AE91" t="str">
            <v>Citizen coexistence and neighborhood upgrading program</v>
          </cell>
          <cell r="AF91" t="str">
            <v>RG-O1650</v>
          </cell>
        </row>
        <row r="92">
          <cell r="A92" t="str">
            <v>JA-L1073</v>
          </cell>
          <cell r="B92" t="str">
            <v>2017A</v>
          </cell>
          <cell r="C92">
            <v>4</v>
          </cell>
          <cell r="D92" t="str">
            <v>Fourth Qtr</v>
          </cell>
          <cell r="E92">
            <v>43040</v>
          </cell>
          <cell r="F92" t="str">
            <v>LON</v>
          </cell>
          <cell r="G92" t="str">
            <v>ESP</v>
          </cell>
          <cell r="H92" t="str">
            <v>INV</v>
          </cell>
          <cell r="I92" t="str">
            <v>ERM</v>
          </cell>
          <cell r="J92" t="str">
            <v>CCB</v>
          </cell>
          <cell r="K92" t="str">
            <v>IFD</v>
          </cell>
          <cell r="L92" t="str">
            <v>ICS</v>
          </cell>
          <cell r="M92" t="str">
            <v>JA</v>
          </cell>
          <cell r="N92" t="str">
            <v>C</v>
          </cell>
          <cell r="O92">
            <v>50000000</v>
          </cell>
          <cell r="P92">
            <v>2017</v>
          </cell>
          <cell r="Q92" t="str">
            <v>A</v>
          </cell>
          <cell r="R92">
            <v>42895</v>
          </cell>
          <cell r="S92">
            <v>42914</v>
          </cell>
          <cell r="T92">
            <v>42930</v>
          </cell>
          <cell r="V92">
            <v>42969</v>
          </cell>
          <cell r="W92">
            <v>43004</v>
          </cell>
          <cell r="X92">
            <v>43012</v>
          </cell>
          <cell r="Y92">
            <v>43014</v>
          </cell>
          <cell r="Z92">
            <v>43025</v>
          </cell>
          <cell r="AA92">
            <v>43040</v>
          </cell>
          <cell r="AB92" t="str">
            <v>N</v>
          </cell>
          <cell r="AC92" t="str">
            <v>LAFUENTE, MARIANO</v>
          </cell>
          <cell r="AD92" t="str">
            <v>HOFFMAN, NATHALIE ALEXANDRA</v>
          </cell>
          <cell r="AE92" t="str">
            <v>Support to the Public Sector Transformation Programme</v>
          </cell>
          <cell r="AF92" t="str">
            <v>RG-O1650</v>
          </cell>
        </row>
        <row r="93">
          <cell r="A93" t="str">
            <v>JA-L1078</v>
          </cell>
          <cell r="B93" t="str">
            <v>2017A</v>
          </cell>
          <cell r="C93">
            <v>4</v>
          </cell>
          <cell r="D93" t="str">
            <v>Fourth Qtr</v>
          </cell>
          <cell r="E93">
            <v>43040</v>
          </cell>
          <cell r="F93" t="str">
            <v>LON</v>
          </cell>
          <cell r="G93" t="str">
            <v>PBL</v>
          </cell>
          <cell r="H93" t="str">
            <v>PBL</v>
          </cell>
          <cell r="I93" t="str">
            <v>ERM</v>
          </cell>
          <cell r="J93" t="str">
            <v>CCB</v>
          </cell>
          <cell r="K93" t="str">
            <v>IFD</v>
          </cell>
          <cell r="L93" t="str">
            <v>ICS</v>
          </cell>
          <cell r="M93" t="str">
            <v>JA</v>
          </cell>
          <cell r="N93" t="str">
            <v>C</v>
          </cell>
          <cell r="O93">
            <v>110000000</v>
          </cell>
          <cell r="P93">
            <v>2017</v>
          </cell>
          <cell r="Q93" t="str">
            <v>A</v>
          </cell>
          <cell r="R93">
            <v>42895</v>
          </cell>
          <cell r="S93">
            <v>42914</v>
          </cell>
          <cell r="T93">
            <v>42930</v>
          </cell>
          <cell r="V93">
            <v>42969</v>
          </cell>
          <cell r="W93">
            <v>43004</v>
          </cell>
          <cell r="X93">
            <v>43012</v>
          </cell>
          <cell r="Y93">
            <v>43014</v>
          </cell>
          <cell r="Z93">
            <v>43025</v>
          </cell>
          <cell r="AA93">
            <v>43040</v>
          </cell>
          <cell r="AB93" t="str">
            <v>N</v>
          </cell>
          <cell r="AC93" t="str">
            <v>LAFUENTE, MARIANO</v>
          </cell>
          <cell r="AD93" t="str">
            <v>HOFFMAN, NATHALIE ALEXANDRA</v>
          </cell>
          <cell r="AE93" t="str">
            <v>Support to the Public Sector Transformation Programme</v>
          </cell>
        </row>
        <row r="94">
          <cell r="A94" t="str">
            <v>ME-L1268</v>
          </cell>
          <cell r="B94" t="str">
            <v>2017A</v>
          </cell>
          <cell r="C94">
            <v>4</v>
          </cell>
          <cell r="D94" t="str">
            <v>Fourth Qtr</v>
          </cell>
          <cell r="E94">
            <v>43040</v>
          </cell>
          <cell r="F94" t="str">
            <v>LON</v>
          </cell>
          <cell r="G94" t="str">
            <v>ESP</v>
          </cell>
          <cell r="H94" t="str">
            <v>INV</v>
          </cell>
          <cell r="I94" t="str">
            <v>N/A</v>
          </cell>
          <cell r="J94" t="str">
            <v>CID</v>
          </cell>
          <cell r="K94" t="str">
            <v>CSD</v>
          </cell>
          <cell r="L94" t="str">
            <v>CCS</v>
          </cell>
          <cell r="M94" t="str">
            <v>ME</v>
          </cell>
          <cell r="N94" t="str">
            <v>A</v>
          </cell>
          <cell r="O94">
            <v>500000000</v>
          </cell>
          <cell r="P94">
            <v>2017</v>
          </cell>
          <cell r="Q94" t="str">
            <v>A</v>
          </cell>
          <cell r="R94">
            <v>42926</v>
          </cell>
          <cell r="S94">
            <v>42935</v>
          </cell>
          <cell r="T94">
            <v>42947</v>
          </cell>
          <cell r="V94">
            <v>42972</v>
          </cell>
          <cell r="W94">
            <v>42998</v>
          </cell>
          <cell r="X94">
            <v>43012</v>
          </cell>
          <cell r="Y94">
            <v>43013</v>
          </cell>
          <cell r="Z94">
            <v>43019</v>
          </cell>
          <cell r="AA94">
            <v>43040</v>
          </cell>
          <cell r="AB94" t="str">
            <v>N</v>
          </cell>
          <cell r="AC94" t="str">
            <v>ALATORRE FRENK, CLAUDIO</v>
          </cell>
          <cell r="AD94" t="str">
            <v>GOMEZ, JUAN CARLOS</v>
          </cell>
          <cell r="AE94" t="str">
            <v>Support to the implementation of the Nationally Determined Contribution (NDC) through climate change financing in both public and private sectors.</v>
          </cell>
        </row>
        <row r="95">
          <cell r="A95" t="str">
            <v>PE-L1226</v>
          </cell>
          <cell r="B95" t="str">
            <v>2017A</v>
          </cell>
          <cell r="C95">
            <v>4</v>
          </cell>
          <cell r="D95" t="str">
            <v>Fourth Qtr</v>
          </cell>
          <cell r="E95">
            <v>43040</v>
          </cell>
          <cell r="F95" t="str">
            <v>LON</v>
          </cell>
          <cell r="G95" t="str">
            <v>GOM</v>
          </cell>
          <cell r="H95" t="str">
            <v>INV</v>
          </cell>
          <cell r="I95" t="str">
            <v>PP</v>
          </cell>
          <cell r="J95" t="str">
            <v>CAN</v>
          </cell>
          <cell r="K95" t="str">
            <v>INE</v>
          </cell>
          <cell r="L95" t="str">
            <v>WSA</v>
          </cell>
          <cell r="M95" t="str">
            <v>PE</v>
          </cell>
          <cell r="N95" t="str">
            <v>B</v>
          </cell>
          <cell r="O95">
            <v>100000000</v>
          </cell>
          <cell r="P95">
            <v>2017</v>
          </cell>
          <cell r="Q95" t="str">
            <v>A</v>
          </cell>
          <cell r="R95">
            <v>42879</v>
          </cell>
          <cell r="S95">
            <v>42888</v>
          </cell>
          <cell r="T95">
            <v>42905</v>
          </cell>
          <cell r="U95">
            <v>42979</v>
          </cell>
          <cell r="V95">
            <v>42969</v>
          </cell>
          <cell r="W95">
            <v>42999</v>
          </cell>
          <cell r="X95">
            <v>43010</v>
          </cell>
          <cell r="Y95">
            <v>43011</v>
          </cell>
          <cell r="Z95">
            <v>43025</v>
          </cell>
          <cell r="AA95">
            <v>43040</v>
          </cell>
          <cell r="AB95" t="str">
            <v>N</v>
          </cell>
          <cell r="AC95" t="str">
            <v>ORELLANA AREVALO, EDGAR R.</v>
          </cell>
          <cell r="AD95" t="str">
            <v>GALAZ, YOLANDA</v>
          </cell>
          <cell r="AE95" t="str">
            <v>Water and Sanitation Investment Program for Rural Localities</v>
          </cell>
        </row>
        <row r="96">
          <cell r="A96" t="str">
            <v>BO-L1184</v>
          </cell>
          <cell r="B96" t="str">
            <v>2017A</v>
          </cell>
          <cell r="C96">
            <v>4</v>
          </cell>
          <cell r="D96" t="str">
            <v>Fourth Qtr</v>
          </cell>
          <cell r="E96">
            <v>43047</v>
          </cell>
          <cell r="F96" t="str">
            <v>LON</v>
          </cell>
          <cell r="G96" t="str">
            <v>ESP</v>
          </cell>
          <cell r="H96" t="str">
            <v>INV</v>
          </cell>
          <cell r="I96" t="str">
            <v>PP</v>
          </cell>
          <cell r="J96" t="str">
            <v>CAN</v>
          </cell>
          <cell r="K96" t="str">
            <v>INE</v>
          </cell>
          <cell r="L96" t="str">
            <v>WSA</v>
          </cell>
          <cell r="M96" t="str">
            <v>BO</v>
          </cell>
          <cell r="N96" t="str">
            <v>D</v>
          </cell>
          <cell r="O96">
            <v>79300000</v>
          </cell>
          <cell r="P96">
            <v>2017</v>
          </cell>
          <cell r="Q96" t="str">
            <v>A</v>
          </cell>
          <cell r="R96">
            <v>42704</v>
          </cell>
          <cell r="S96">
            <v>42716</v>
          </cell>
          <cell r="T96">
            <v>42796</v>
          </cell>
          <cell r="U96">
            <v>42979</v>
          </cell>
          <cell r="V96">
            <v>42985</v>
          </cell>
          <cell r="W96">
            <v>43007</v>
          </cell>
          <cell r="X96">
            <v>43018</v>
          </cell>
          <cell r="Y96">
            <v>43019</v>
          </cell>
          <cell r="Z96">
            <v>43032</v>
          </cell>
          <cell r="AA96">
            <v>43047</v>
          </cell>
          <cell r="AB96" t="str">
            <v>Y</v>
          </cell>
          <cell r="AC96" t="str">
            <v>GARZONIO,OMAR DARIO</v>
          </cell>
          <cell r="AD96" t="str">
            <v>LOPEZ, LILIANA M.</v>
          </cell>
          <cell r="AE96" t="str">
            <v>Water and Sanitation for Small Towns and Rural Communities Program II</v>
          </cell>
          <cell r="AF96" t="str">
            <v>RG-O1650</v>
          </cell>
        </row>
        <row r="97">
          <cell r="A97" t="str">
            <v>PR-L1144</v>
          </cell>
          <cell r="B97" t="str">
            <v>2017A</v>
          </cell>
          <cell r="C97">
            <v>4</v>
          </cell>
          <cell r="D97" t="str">
            <v>Fourth Qtr</v>
          </cell>
          <cell r="E97">
            <v>43047</v>
          </cell>
          <cell r="F97" t="str">
            <v>LON</v>
          </cell>
          <cell r="G97" t="str">
            <v>PBL</v>
          </cell>
          <cell r="H97" t="str">
            <v>PBL</v>
          </cell>
          <cell r="I97" t="str">
            <v>PP</v>
          </cell>
          <cell r="J97" t="str">
            <v>CSC</v>
          </cell>
          <cell r="K97" t="str">
            <v>IFD</v>
          </cell>
          <cell r="L97" t="str">
            <v>CMF</v>
          </cell>
          <cell r="M97" t="str">
            <v>PR</v>
          </cell>
          <cell r="N97" t="str">
            <v>D</v>
          </cell>
          <cell r="O97">
            <v>200000000</v>
          </cell>
          <cell r="P97">
            <v>2017</v>
          </cell>
          <cell r="Q97" t="str">
            <v>A</v>
          </cell>
          <cell r="R97">
            <v>42879</v>
          </cell>
          <cell r="S97">
            <v>42895</v>
          </cell>
          <cell r="T97">
            <v>42885</v>
          </cell>
          <cell r="U97">
            <v>42947</v>
          </cell>
          <cell r="V97">
            <v>42947</v>
          </cell>
          <cell r="W97">
            <v>43003</v>
          </cell>
          <cell r="X97">
            <v>43014</v>
          </cell>
          <cell r="Y97">
            <v>43017</v>
          </cell>
          <cell r="Z97">
            <v>43032</v>
          </cell>
          <cell r="AA97">
            <v>43047</v>
          </cell>
          <cell r="AB97" t="str">
            <v>N</v>
          </cell>
          <cell r="AC97" t="str">
            <v>PRATS CABRERA, JOAN ORIOL</v>
          </cell>
          <cell r="AD97" t="str">
            <v>ALONSO ARGUELLO, NORMA MARIA</v>
          </cell>
          <cell r="AE97" t="str">
            <v>PRODUCTIVITY IN PARAGUAY: TRANSPARENCY, FINANCE AND CONNECTIVITY</v>
          </cell>
          <cell r="AF97" t="str">
            <v>RG-O1650</v>
          </cell>
        </row>
        <row r="98">
          <cell r="A98" t="str">
            <v>AR-L1249</v>
          </cell>
          <cell r="B98" t="str">
            <v>2017A</v>
          </cell>
          <cell r="C98">
            <v>4</v>
          </cell>
          <cell r="D98" t="str">
            <v>Fourth Qtr</v>
          </cell>
          <cell r="E98">
            <v>43054</v>
          </cell>
          <cell r="F98" t="str">
            <v>LON</v>
          </cell>
          <cell r="G98" t="str">
            <v>GCR</v>
          </cell>
          <cell r="H98" t="str">
            <v>INV</v>
          </cell>
          <cell r="I98" t="str">
            <v>PPD</v>
          </cell>
          <cell r="J98" t="str">
            <v>CSC</v>
          </cell>
          <cell r="K98" t="str">
            <v>IFD</v>
          </cell>
          <cell r="L98" t="str">
            <v>CMF</v>
          </cell>
          <cell r="M98" t="str">
            <v>AR</v>
          </cell>
          <cell r="N98" t="str">
            <v>A</v>
          </cell>
          <cell r="O98">
            <v>20000000</v>
          </cell>
          <cell r="P98">
            <v>2017</v>
          </cell>
          <cell r="Q98" t="str">
            <v>A</v>
          </cell>
          <cell r="R98">
            <v>42912</v>
          </cell>
          <cell r="S98">
            <v>42933</v>
          </cell>
          <cell r="T98">
            <v>42937</v>
          </cell>
          <cell r="U98">
            <v>42971</v>
          </cell>
          <cell r="V98">
            <v>42971</v>
          </cell>
          <cell r="W98">
            <v>43007</v>
          </cell>
          <cell r="X98">
            <v>43021</v>
          </cell>
          <cell r="Y98">
            <v>43024</v>
          </cell>
          <cell r="Z98">
            <v>42989</v>
          </cell>
          <cell r="AA98">
            <v>43054</v>
          </cell>
          <cell r="AB98" t="str">
            <v>N</v>
          </cell>
          <cell r="AC98" t="str">
            <v>DE OLLOQUI, FERNANDO</v>
          </cell>
          <cell r="AD98" t="str">
            <v>ARAUZ HERRERA, ALISON</v>
          </cell>
          <cell r="AE98" t="str">
            <v>Support for the financing of productive development and the financial inclusion of the Micro, Small and Medium Enterprises of Argentina</v>
          </cell>
          <cell r="AF98" t="str">
            <v>RG-O1650</v>
          </cell>
        </row>
        <row r="99">
          <cell r="A99" t="str">
            <v>BA-L1043</v>
          </cell>
          <cell r="B99" t="str">
            <v>2017A</v>
          </cell>
          <cell r="C99">
            <v>4</v>
          </cell>
          <cell r="D99" t="str">
            <v>Fourth Qtr</v>
          </cell>
          <cell r="E99">
            <v>43054</v>
          </cell>
          <cell r="F99" t="str">
            <v>LON</v>
          </cell>
          <cell r="G99" t="str">
            <v>ESP</v>
          </cell>
          <cell r="H99" t="str">
            <v>INV</v>
          </cell>
          <cell r="I99" t="str">
            <v>N/A</v>
          </cell>
          <cell r="J99" t="str">
            <v>CCB</v>
          </cell>
          <cell r="K99" t="str">
            <v>INE</v>
          </cell>
          <cell r="L99" t="str">
            <v>ENE</v>
          </cell>
          <cell r="M99" t="str">
            <v>BA</v>
          </cell>
          <cell r="N99" t="str">
            <v>C</v>
          </cell>
          <cell r="O99">
            <v>40000000</v>
          </cell>
          <cell r="P99">
            <v>2017</v>
          </cell>
          <cell r="Q99" t="str">
            <v>A</v>
          </cell>
          <cell r="S99">
            <v>42951</v>
          </cell>
          <cell r="T99">
            <v>42970</v>
          </cell>
          <cell r="V99">
            <v>42984</v>
          </cell>
          <cell r="W99">
            <v>43018</v>
          </cell>
          <cell r="X99">
            <v>43028</v>
          </cell>
          <cell r="Y99">
            <v>43031</v>
          </cell>
          <cell r="Z99">
            <v>43039</v>
          </cell>
          <cell r="AA99">
            <v>43054</v>
          </cell>
          <cell r="AB99" t="str">
            <v>N</v>
          </cell>
          <cell r="AC99" t="str">
            <v>GISCHLER BLANCO, CHRISTIAAN</v>
          </cell>
          <cell r="AD99" t="str">
            <v>SUBER, STEPHANIE ANNE</v>
          </cell>
          <cell r="AE99" t="str">
            <v>Sustainable Energy Investment Program (SMART FUND II)</v>
          </cell>
          <cell r="AF99" t="str">
            <v>RG-O1650</v>
          </cell>
        </row>
        <row r="100">
          <cell r="A100" t="str">
            <v>BO-L1188</v>
          </cell>
          <cell r="B100" t="str">
            <v>2017A</v>
          </cell>
          <cell r="C100">
            <v>4</v>
          </cell>
          <cell r="D100" t="str">
            <v>Fourth Qtr</v>
          </cell>
          <cell r="E100">
            <v>43054</v>
          </cell>
          <cell r="F100" t="str">
            <v>LON</v>
          </cell>
          <cell r="G100" t="str">
            <v>ESP</v>
          </cell>
          <cell r="H100" t="str">
            <v>INV</v>
          </cell>
          <cell r="I100" t="str">
            <v>PP</v>
          </cell>
          <cell r="J100" t="str">
            <v>CAN</v>
          </cell>
          <cell r="K100" t="str">
            <v>CSD</v>
          </cell>
          <cell r="L100" t="str">
            <v>RND</v>
          </cell>
          <cell r="M100" t="str">
            <v>BO</v>
          </cell>
          <cell r="N100" t="str">
            <v>D</v>
          </cell>
          <cell r="O100">
            <v>40000000</v>
          </cell>
          <cell r="P100">
            <v>2017</v>
          </cell>
          <cell r="Q100" t="str">
            <v>A</v>
          </cell>
          <cell r="R100">
            <v>42754</v>
          </cell>
          <cell r="S100">
            <v>42767</v>
          </cell>
          <cell r="T100">
            <v>42782</v>
          </cell>
          <cell r="V100">
            <v>42993</v>
          </cell>
          <cell r="W100">
            <v>43021</v>
          </cell>
          <cell r="X100">
            <v>43028</v>
          </cell>
          <cell r="Y100">
            <v>43031</v>
          </cell>
          <cell r="Z100">
            <v>43039</v>
          </cell>
          <cell r="AA100">
            <v>43054</v>
          </cell>
          <cell r="AB100" t="str">
            <v>Y</v>
          </cell>
          <cell r="AC100" t="str">
            <v>LACAMBRA AYUSO,SERGIO</v>
          </cell>
          <cell r="AD100" t="str">
            <v>VALLE PORRUA,YOLANDA</v>
          </cell>
          <cell r="AE100" t="str">
            <v>Bolivia resilient to climate risks.</v>
          </cell>
          <cell r="AF100" t="str">
            <v>RG-O1650</v>
          </cell>
        </row>
        <row r="101">
          <cell r="A101" t="str">
            <v>ES-L1132</v>
          </cell>
          <cell r="B101" t="str">
            <v>2017A</v>
          </cell>
          <cell r="C101">
            <v>4</v>
          </cell>
          <cell r="D101" t="str">
            <v>Fourth Qtr</v>
          </cell>
          <cell r="E101">
            <v>43054</v>
          </cell>
          <cell r="F101" t="str">
            <v>LON</v>
          </cell>
          <cell r="G101" t="str">
            <v>GCR</v>
          </cell>
          <cell r="H101" t="str">
            <v>INV</v>
          </cell>
          <cell r="I101" t="str">
            <v>PODDD</v>
          </cell>
          <cell r="J101" t="str">
            <v>CID</v>
          </cell>
          <cell r="K101" t="str">
            <v>IFD</v>
          </cell>
          <cell r="L101" t="str">
            <v>CMF</v>
          </cell>
          <cell r="M101" t="str">
            <v>ES</v>
          </cell>
          <cell r="N101" t="str">
            <v>D</v>
          </cell>
          <cell r="O101">
            <v>20000000</v>
          </cell>
          <cell r="P101">
            <v>2017</v>
          </cell>
          <cell r="Q101" t="str">
            <v>A</v>
          </cell>
          <cell r="R101">
            <v>42549</v>
          </cell>
          <cell r="S101">
            <v>42558</v>
          </cell>
          <cell r="T101">
            <v>42926</v>
          </cell>
          <cell r="U101">
            <v>42632</v>
          </cell>
          <cell r="V101">
            <v>42940</v>
          </cell>
          <cell r="W101">
            <v>42948</v>
          </cell>
          <cell r="X101">
            <v>42948</v>
          </cell>
          <cell r="Y101">
            <v>42948</v>
          </cell>
          <cell r="Z101">
            <v>42948</v>
          </cell>
          <cell r="AA101">
            <v>43054</v>
          </cell>
          <cell r="AB101" t="str">
            <v>N</v>
          </cell>
          <cell r="AC101" t="str">
            <v>NETTO DE A. C. SCHNEIDER,MARIA E.</v>
          </cell>
          <cell r="AD101" t="str">
            <v>ARAUZ HERRERA,ALISON</v>
          </cell>
          <cell r="AE101" t="str">
            <v>Energy Savings Insurance (ESI) for private energy efficiency investments by Small and Medium-Sized Enterprises (SMEs)</v>
          </cell>
          <cell r="AF101" t="str">
            <v>RG-O1650</v>
          </cell>
        </row>
        <row r="102">
          <cell r="A102" t="str">
            <v>HO-L1188</v>
          </cell>
          <cell r="B102" t="str">
            <v>2017A</v>
          </cell>
          <cell r="C102">
            <v>4</v>
          </cell>
          <cell r="D102" t="str">
            <v>Fourth Qtr</v>
          </cell>
          <cell r="E102">
            <v>43054</v>
          </cell>
          <cell r="F102" t="str">
            <v>LON</v>
          </cell>
          <cell r="G102" t="str">
            <v>ESP</v>
          </cell>
          <cell r="H102" t="str">
            <v>INV</v>
          </cell>
          <cell r="I102" t="str">
            <v>N/A</v>
          </cell>
          <cell r="J102" t="str">
            <v>CID</v>
          </cell>
          <cell r="K102" t="str">
            <v>SCL</v>
          </cell>
          <cell r="L102" t="str">
            <v>EDU</v>
          </cell>
          <cell r="M102" t="str">
            <v>HO</v>
          </cell>
          <cell r="N102" t="str">
            <v>D</v>
          </cell>
          <cell r="O102">
            <v>65000000</v>
          </cell>
          <cell r="P102">
            <v>2017</v>
          </cell>
          <cell r="Q102" t="str">
            <v>A</v>
          </cell>
          <cell r="R102">
            <v>42928</v>
          </cell>
          <cell r="S102">
            <v>42936</v>
          </cell>
          <cell r="T102">
            <v>42950</v>
          </cell>
          <cell r="V102">
            <v>42979</v>
          </cell>
          <cell r="W102">
            <v>43000</v>
          </cell>
          <cell r="X102">
            <v>43010</v>
          </cell>
          <cell r="Y102">
            <v>43024</v>
          </cell>
          <cell r="Z102">
            <v>43039</v>
          </cell>
          <cell r="AA102">
            <v>43054</v>
          </cell>
          <cell r="AB102" t="str">
            <v>Y</v>
          </cell>
          <cell r="AC102" t="str">
            <v>BIEHL, MARIA LORETO</v>
          </cell>
          <cell r="AD102" t="str">
            <v>CONTRERAS GOMEZ, RAFAEL EDUARDO</v>
          </cell>
          <cell r="AE102" t="str">
            <v>Improvement of school access and quality to develop capacities for the Employment.</v>
          </cell>
          <cell r="AF102" t="str">
            <v>RG-O1650</v>
          </cell>
        </row>
        <row r="103">
          <cell r="A103" t="str">
            <v>ME-L1183</v>
          </cell>
          <cell r="B103" t="str">
            <v>2017A</v>
          </cell>
          <cell r="C103">
            <v>4</v>
          </cell>
          <cell r="D103" t="str">
            <v>Fourth Qtr</v>
          </cell>
          <cell r="E103">
            <v>43054</v>
          </cell>
          <cell r="F103" t="str">
            <v>LON</v>
          </cell>
          <cell r="G103" t="str">
            <v>ESP</v>
          </cell>
          <cell r="H103" t="str">
            <v>INV</v>
          </cell>
          <cell r="I103" t="str">
            <v>N/A</v>
          </cell>
          <cell r="J103" t="str">
            <v>CID</v>
          </cell>
          <cell r="K103" t="str">
            <v>IFD</v>
          </cell>
          <cell r="L103" t="str">
            <v>FMM</v>
          </cell>
          <cell r="M103" t="str">
            <v>ME</v>
          </cell>
          <cell r="N103" t="str">
            <v>A</v>
          </cell>
          <cell r="O103">
            <v>50000000</v>
          </cell>
          <cell r="P103">
            <v>2017</v>
          </cell>
          <cell r="Q103" t="str">
            <v>A</v>
          </cell>
          <cell r="R103">
            <v>43117</v>
          </cell>
          <cell r="S103">
            <v>43131</v>
          </cell>
          <cell r="T103">
            <v>43152</v>
          </cell>
          <cell r="V103">
            <v>43196</v>
          </cell>
          <cell r="W103">
            <v>43238</v>
          </cell>
          <cell r="X103">
            <v>43249</v>
          </cell>
          <cell r="Y103">
            <v>43250</v>
          </cell>
          <cell r="Z103">
            <v>43263</v>
          </cell>
          <cell r="AA103">
            <v>43054</v>
          </cell>
          <cell r="AB103" t="str">
            <v>N</v>
          </cell>
          <cell r="AC103" t="str">
            <v>PINEDA MANNHEIM,CARLOS R.</v>
          </cell>
          <cell r="AD103" t="str">
            <v>CANILLAS GOMEZ, MARIANA BELEN</v>
          </cell>
          <cell r="AE103" t="str">
            <v>Management and Investment Strengthening Program 3X1 for Migrants</v>
          </cell>
          <cell r="AF103" t="str">
            <v>RG-O1650</v>
          </cell>
        </row>
        <row r="104">
          <cell r="A104" t="str">
            <v>NI-L1145</v>
          </cell>
          <cell r="B104" t="str">
            <v>2017A</v>
          </cell>
          <cell r="C104">
            <v>4</v>
          </cell>
          <cell r="D104" t="str">
            <v>Fourth Qtr</v>
          </cell>
          <cell r="E104">
            <v>43054</v>
          </cell>
          <cell r="F104" t="str">
            <v>LON</v>
          </cell>
          <cell r="G104" t="str">
            <v>ESP</v>
          </cell>
          <cell r="H104" t="str">
            <v>INV</v>
          </cell>
          <cell r="I104" t="str">
            <v>PPD</v>
          </cell>
          <cell r="J104" t="str">
            <v>CID</v>
          </cell>
          <cell r="K104" t="str">
            <v>INE</v>
          </cell>
          <cell r="L104" t="str">
            <v>WSA</v>
          </cell>
          <cell r="M104" t="str">
            <v>NI</v>
          </cell>
          <cell r="N104" t="str">
            <v>D</v>
          </cell>
          <cell r="O104">
            <v>45000000</v>
          </cell>
          <cell r="P104">
            <v>2017</v>
          </cell>
          <cell r="Q104" t="str">
            <v>A</v>
          </cell>
          <cell r="R104">
            <v>42923</v>
          </cell>
          <cell r="S104">
            <v>42926</v>
          </cell>
          <cell r="T104">
            <v>42935</v>
          </cell>
          <cell r="V104">
            <v>42989</v>
          </cell>
          <cell r="W104">
            <v>43011</v>
          </cell>
          <cell r="X104">
            <v>43028</v>
          </cell>
          <cell r="Y104">
            <v>43032</v>
          </cell>
          <cell r="Z104">
            <v>43039</v>
          </cell>
          <cell r="AA104">
            <v>43054</v>
          </cell>
          <cell r="AB104" t="str">
            <v>Y</v>
          </cell>
          <cell r="AC104" t="str">
            <v>DELAUNAY, THIERRY</v>
          </cell>
          <cell r="AD104" t="str">
            <v>CARTIN BARRIOS, IRENE</v>
          </cell>
          <cell r="AE104" t="str">
            <v>Project for improvement and sustainable management of potable water and sanitation services in urban and peri-urban areas</v>
          </cell>
        </row>
        <row r="105">
          <cell r="A105" t="str">
            <v>UR-L1140</v>
          </cell>
          <cell r="B105" t="str">
            <v>2017A</v>
          </cell>
          <cell r="C105">
            <v>4</v>
          </cell>
          <cell r="D105" t="str">
            <v>Fourth Qtr</v>
          </cell>
          <cell r="E105">
            <v>43054</v>
          </cell>
          <cell r="F105" t="str">
            <v>LON</v>
          </cell>
          <cell r="G105" t="str">
            <v>PBP</v>
          </cell>
          <cell r="H105" t="str">
            <v>PBL</v>
          </cell>
          <cell r="I105" t="str">
            <v>ERM</v>
          </cell>
          <cell r="J105" t="str">
            <v>CSC</v>
          </cell>
          <cell r="K105" t="str">
            <v>INT</v>
          </cell>
          <cell r="L105" t="str">
            <v>TIN</v>
          </cell>
          <cell r="M105" t="str">
            <v>UR</v>
          </cell>
          <cell r="N105" t="str">
            <v>C</v>
          </cell>
          <cell r="O105">
            <v>250000000</v>
          </cell>
          <cell r="P105">
            <v>2017</v>
          </cell>
          <cell r="Q105" t="str">
            <v>A</v>
          </cell>
          <cell r="R105">
            <v>42902</v>
          </cell>
          <cell r="S105">
            <v>42921</v>
          </cell>
          <cell r="U105">
            <v>42965</v>
          </cell>
          <cell r="V105">
            <v>42977</v>
          </cell>
          <cell r="W105">
            <v>43004</v>
          </cell>
          <cell r="X105">
            <v>43018</v>
          </cell>
          <cell r="Y105">
            <v>43024</v>
          </cell>
          <cell r="Z105">
            <v>43039</v>
          </cell>
          <cell r="AA105">
            <v>43054</v>
          </cell>
          <cell r="AB105" t="str">
            <v>N</v>
          </cell>
          <cell r="AC105" t="str">
            <v>GOMEZ DECKER, FEDERICA</v>
          </cell>
          <cell r="AD105" t="str">
            <v>ESTEVES, YASMIN</v>
          </cell>
          <cell r="AE105" t="str">
            <v>Investment, Trade and Innovation Framework Modernization Program</v>
          </cell>
          <cell r="AF105" t="str">
            <v>RG-O1650</v>
          </cell>
        </row>
        <row r="106">
          <cell r="A106" t="str">
            <v>BO-L1191</v>
          </cell>
          <cell r="B106" t="str">
            <v>2017A</v>
          </cell>
          <cell r="C106">
            <v>4</v>
          </cell>
          <cell r="D106" t="str">
            <v>Fourth Qtr</v>
          </cell>
          <cell r="E106">
            <v>43061</v>
          </cell>
          <cell r="F106" t="str">
            <v>LON</v>
          </cell>
          <cell r="G106" t="str">
            <v>ESP</v>
          </cell>
          <cell r="H106" t="str">
            <v>INV</v>
          </cell>
          <cell r="I106" t="str">
            <v>ERM</v>
          </cell>
          <cell r="J106" t="str">
            <v>CAN</v>
          </cell>
          <cell r="K106" t="str">
            <v>INE</v>
          </cell>
          <cell r="L106" t="str">
            <v>WSA</v>
          </cell>
          <cell r="M106" t="str">
            <v>BO</v>
          </cell>
          <cell r="N106" t="str">
            <v>D</v>
          </cell>
          <cell r="O106">
            <v>50000000</v>
          </cell>
          <cell r="P106">
            <v>2017</v>
          </cell>
          <cell r="Q106" t="str">
            <v>A</v>
          </cell>
          <cell r="R106">
            <v>42885</v>
          </cell>
          <cell r="S106">
            <v>42893</v>
          </cell>
          <cell r="T106">
            <v>42923</v>
          </cell>
          <cell r="V106">
            <v>43013</v>
          </cell>
          <cell r="W106">
            <v>43027</v>
          </cell>
          <cell r="X106">
            <v>43038</v>
          </cell>
          <cell r="Y106">
            <v>43039</v>
          </cell>
          <cell r="Z106">
            <v>43053</v>
          </cell>
          <cell r="AA106">
            <v>43061</v>
          </cell>
          <cell r="AB106" t="str">
            <v>Y</v>
          </cell>
          <cell r="AC106" t="str">
            <v>GARZONIO, OMAR DARIO</v>
          </cell>
          <cell r="AD106" t="str">
            <v>LOPEZ, LILIANA M.</v>
          </cell>
          <cell r="AE106" t="str">
            <v>Water and Sanitation for Cities Program, Phase I</v>
          </cell>
        </row>
        <row r="107">
          <cell r="A107" t="str">
            <v>CO-L1225</v>
          </cell>
          <cell r="B107" t="str">
            <v>2017A</v>
          </cell>
          <cell r="C107">
            <v>4</v>
          </cell>
          <cell r="D107" t="str">
            <v>Fourth Qtr</v>
          </cell>
          <cell r="E107">
            <v>43061</v>
          </cell>
          <cell r="F107" t="str">
            <v>LON</v>
          </cell>
          <cell r="G107" t="str">
            <v>ESP</v>
          </cell>
          <cell r="H107" t="str">
            <v>INV</v>
          </cell>
          <cell r="I107" t="str">
            <v>N/A</v>
          </cell>
          <cell r="J107" t="str">
            <v>CAN</v>
          </cell>
          <cell r="K107" t="str">
            <v>IFD</v>
          </cell>
          <cell r="L107" t="str">
            <v>ICS</v>
          </cell>
          <cell r="M107" t="str">
            <v>CO</v>
          </cell>
          <cell r="N107" t="str">
            <v>B</v>
          </cell>
          <cell r="O107">
            <v>55000000</v>
          </cell>
          <cell r="P107">
            <v>2017</v>
          </cell>
          <cell r="Q107" t="str">
            <v>A</v>
          </cell>
          <cell r="R107">
            <v>42942</v>
          </cell>
          <cell r="S107">
            <v>42950</v>
          </cell>
          <cell r="T107">
            <v>42969</v>
          </cell>
          <cell r="V107">
            <v>42985</v>
          </cell>
          <cell r="W107">
            <v>43026</v>
          </cell>
          <cell r="X107">
            <v>43034</v>
          </cell>
          <cell r="Y107">
            <v>43035</v>
          </cell>
          <cell r="AA107">
            <v>43061</v>
          </cell>
          <cell r="AB107" t="str">
            <v>N</v>
          </cell>
          <cell r="AC107" t="str">
            <v>ARISI, DIEGO</v>
          </cell>
          <cell r="AD107" t="str">
            <v>ROJAS GONZALEZ, SONIA AMALIA</v>
          </cell>
          <cell r="AE107" t="str">
            <v>Institutional strengthening of the Office of the Attorney General of the Nation - Phase III</v>
          </cell>
        </row>
        <row r="108">
          <cell r="A108" t="str">
            <v>CR-L1081</v>
          </cell>
          <cell r="B108" t="str">
            <v>2017A</v>
          </cell>
          <cell r="C108">
            <v>4</v>
          </cell>
          <cell r="D108" t="str">
            <v>Fourth Qtr</v>
          </cell>
          <cell r="E108">
            <v>43061</v>
          </cell>
          <cell r="F108" t="str">
            <v>LON</v>
          </cell>
          <cell r="G108" t="str">
            <v>PBL</v>
          </cell>
          <cell r="H108" t="str">
            <v>PBL</v>
          </cell>
          <cell r="I108" t="str">
            <v>PP</v>
          </cell>
          <cell r="J108" t="str">
            <v>CID</v>
          </cell>
          <cell r="K108" t="str">
            <v>IFD</v>
          </cell>
          <cell r="L108" t="str">
            <v>FMM</v>
          </cell>
          <cell r="M108" t="str">
            <v>CR</v>
          </cell>
          <cell r="N108" t="str">
            <v>C</v>
          </cell>
          <cell r="O108">
            <v>300000000</v>
          </cell>
          <cell r="P108">
            <v>2017</v>
          </cell>
          <cell r="Q108" t="str">
            <v>A</v>
          </cell>
          <cell r="R108">
            <v>42619</v>
          </cell>
          <cell r="S108">
            <v>42627</v>
          </cell>
          <cell r="T108">
            <v>42691</v>
          </cell>
          <cell r="U108">
            <v>42753</v>
          </cell>
          <cell r="AA108">
            <v>43061</v>
          </cell>
          <cell r="AB108" t="str">
            <v>N</v>
          </cell>
          <cell r="AC108" t="str">
            <v>BARREIX,ALBERTO DANIEL</v>
          </cell>
          <cell r="AD108" t="str">
            <v>ROMAN SANCHEZ, SUSANA</v>
          </cell>
          <cell r="AE108" t="str">
            <v>Support to Fiscal Sustainability</v>
          </cell>
          <cell r="AF108" t="str">
            <v>RG-O1650</v>
          </cell>
        </row>
        <row r="109">
          <cell r="A109" t="str">
            <v>DR-L1120</v>
          </cell>
          <cell r="B109" t="str">
            <v>2017A</v>
          </cell>
          <cell r="C109">
            <v>4</v>
          </cell>
          <cell r="D109" t="str">
            <v>Fourth Qtr</v>
          </cell>
          <cell r="E109">
            <v>43061</v>
          </cell>
          <cell r="F109" t="str">
            <v>LON</v>
          </cell>
          <cell r="G109" t="str">
            <v>ESP</v>
          </cell>
          <cell r="H109" t="str">
            <v>INV</v>
          </cell>
          <cell r="I109" t="str">
            <v>PP</v>
          </cell>
          <cell r="J109" t="str">
            <v>CID</v>
          </cell>
          <cell r="K109" t="str">
            <v>CSD</v>
          </cell>
          <cell r="L109" t="str">
            <v>RND</v>
          </cell>
          <cell r="M109" t="str">
            <v>DR</v>
          </cell>
          <cell r="N109" t="str">
            <v>D</v>
          </cell>
          <cell r="O109">
            <v>150000000</v>
          </cell>
          <cell r="P109">
            <v>2017</v>
          </cell>
          <cell r="Q109" t="str">
            <v>A</v>
          </cell>
          <cell r="R109">
            <v>42843</v>
          </cell>
          <cell r="S109">
            <v>42857</v>
          </cell>
          <cell r="T109">
            <v>42905</v>
          </cell>
          <cell r="U109">
            <v>43003</v>
          </cell>
          <cell r="V109">
            <v>43003</v>
          </cell>
          <cell r="W109">
            <v>43024</v>
          </cell>
          <cell r="X109">
            <v>43031</v>
          </cell>
          <cell r="Y109">
            <v>43033</v>
          </cell>
          <cell r="Z109">
            <v>43046</v>
          </cell>
          <cell r="AA109">
            <v>43061</v>
          </cell>
          <cell r="AB109" t="str">
            <v>N</v>
          </cell>
          <cell r="AC109" t="str">
            <v>LIMA, EIRIVELTHON SANTOS</v>
          </cell>
          <cell r="AD109" t="str">
            <v>RESTREPO, LISA SOFIA</v>
          </cell>
          <cell r="AE109" t="str">
            <v>Sustainable Agroforestry Development Program</v>
          </cell>
          <cell r="AF109" t="str">
            <v>RG-O1650</v>
          </cell>
        </row>
        <row r="110">
          <cell r="A110" t="str">
            <v>HA-L1104</v>
          </cell>
          <cell r="B110" t="str">
            <v>2017A</v>
          </cell>
          <cell r="C110">
            <v>4</v>
          </cell>
          <cell r="D110" t="str">
            <v>Fourth Qtr</v>
          </cell>
          <cell r="E110">
            <v>43061</v>
          </cell>
          <cell r="F110" t="str">
            <v>LON</v>
          </cell>
          <cell r="G110" t="str">
            <v>GOM</v>
          </cell>
          <cell r="H110" t="str">
            <v>INV</v>
          </cell>
          <cell r="I110" t="str">
            <v>PODDD</v>
          </cell>
          <cell r="J110" t="str">
            <v>CDH</v>
          </cell>
          <cell r="K110" t="str">
            <v>INE</v>
          </cell>
          <cell r="L110" t="str">
            <v>TSP</v>
          </cell>
          <cell r="M110" t="str">
            <v>HA</v>
          </cell>
          <cell r="N110" t="str">
            <v>D</v>
          </cell>
          <cell r="O110">
            <v>200000000</v>
          </cell>
          <cell r="P110">
            <v>2017</v>
          </cell>
          <cell r="Q110" t="str">
            <v>A</v>
          </cell>
          <cell r="R110">
            <v>42300</v>
          </cell>
          <cell r="S110">
            <v>42327</v>
          </cell>
          <cell r="T110">
            <v>42345</v>
          </cell>
          <cell r="U110">
            <v>42487</v>
          </cell>
          <cell r="V110">
            <v>42993</v>
          </cell>
          <cell r="W110">
            <v>43020</v>
          </cell>
          <cell r="X110">
            <v>43026</v>
          </cell>
          <cell r="Y110">
            <v>43033</v>
          </cell>
          <cell r="Z110">
            <v>43046</v>
          </cell>
          <cell r="AA110">
            <v>43061</v>
          </cell>
          <cell r="AB110" t="str">
            <v>N</v>
          </cell>
          <cell r="AC110" t="str">
            <v>GUERRERO,PABLO</v>
          </cell>
          <cell r="AD110" t="str">
            <v>CABRERA CANTU, DANIEL ENRIQUE</v>
          </cell>
          <cell r="AE110" t="str">
            <v>Transport and Departmental Connectivity</v>
          </cell>
          <cell r="AF110" t="str">
            <v>RG-O1650</v>
          </cell>
        </row>
        <row r="111">
          <cell r="A111" t="str">
            <v>HA-L1104</v>
          </cell>
          <cell r="B111" t="str">
            <v>2017A</v>
          </cell>
          <cell r="C111">
            <v>4</v>
          </cell>
          <cell r="D111" t="str">
            <v>Fourth Qtr</v>
          </cell>
          <cell r="E111">
            <v>43061</v>
          </cell>
          <cell r="F111" t="str">
            <v>LON</v>
          </cell>
          <cell r="G111" t="str">
            <v>GOM</v>
          </cell>
          <cell r="H111" t="str">
            <v>INV</v>
          </cell>
          <cell r="I111" t="str">
            <v>PODDD</v>
          </cell>
          <cell r="J111" t="str">
            <v>CDH</v>
          </cell>
          <cell r="K111" t="str">
            <v>INE</v>
          </cell>
          <cell r="L111" t="str">
            <v>TSP</v>
          </cell>
          <cell r="M111" t="str">
            <v>HA</v>
          </cell>
          <cell r="N111" t="str">
            <v>D</v>
          </cell>
          <cell r="O111">
            <v>200000000</v>
          </cell>
          <cell r="P111">
            <v>2017</v>
          </cell>
          <cell r="Q111" t="str">
            <v>A</v>
          </cell>
          <cell r="R111">
            <v>42300</v>
          </cell>
          <cell r="S111">
            <v>42327</v>
          </cell>
          <cell r="T111">
            <v>42345</v>
          </cell>
          <cell r="U111">
            <v>42487</v>
          </cell>
          <cell r="V111">
            <v>42993</v>
          </cell>
          <cell r="W111">
            <v>43020</v>
          </cell>
          <cell r="X111">
            <v>43026</v>
          </cell>
          <cell r="Y111">
            <v>43033</v>
          </cell>
          <cell r="Z111">
            <v>43046</v>
          </cell>
          <cell r="AA111">
            <v>43061</v>
          </cell>
          <cell r="AB111" t="str">
            <v>N</v>
          </cell>
          <cell r="AC111" t="str">
            <v>GUERRERO,PABLO</v>
          </cell>
          <cell r="AD111" t="str">
            <v>CABRERA CANTU, DANIEL ENRIQUE</v>
          </cell>
          <cell r="AE111" t="str">
            <v>Transport and Departmental Connectivity</v>
          </cell>
          <cell r="AF111" t="str">
            <v>RG-P1633</v>
          </cell>
        </row>
        <row r="112">
          <cell r="A112" t="str">
            <v>NI-L1143</v>
          </cell>
          <cell r="B112" t="str">
            <v>2017A</v>
          </cell>
          <cell r="C112">
            <v>4</v>
          </cell>
          <cell r="D112" t="str">
            <v>Fourth Qtr</v>
          </cell>
          <cell r="E112">
            <v>43061</v>
          </cell>
          <cell r="F112" t="str">
            <v>LON</v>
          </cell>
          <cell r="G112" t="str">
            <v>GOM</v>
          </cell>
          <cell r="H112" t="str">
            <v>INV</v>
          </cell>
          <cell r="I112" t="str">
            <v>ERM</v>
          </cell>
          <cell r="J112" t="str">
            <v>CID</v>
          </cell>
          <cell r="K112" t="str">
            <v>SCL</v>
          </cell>
          <cell r="L112" t="str">
            <v>SPH</v>
          </cell>
          <cell r="M112" t="str">
            <v>NI</v>
          </cell>
          <cell r="N112" t="str">
            <v>D</v>
          </cell>
          <cell r="O112">
            <v>200000000</v>
          </cell>
          <cell r="P112">
            <v>2017</v>
          </cell>
          <cell r="Q112" t="str">
            <v>A</v>
          </cell>
          <cell r="R112">
            <v>42887</v>
          </cell>
          <cell r="S112">
            <v>42895</v>
          </cell>
          <cell r="T112">
            <v>42943</v>
          </cell>
          <cell r="V112">
            <v>42999</v>
          </cell>
          <cell r="W112">
            <v>43014</v>
          </cell>
          <cell r="X112">
            <v>43027</v>
          </cell>
          <cell r="Y112">
            <v>43031</v>
          </cell>
          <cell r="Z112">
            <v>43045</v>
          </cell>
          <cell r="AA112">
            <v>43061</v>
          </cell>
          <cell r="AB112" t="str">
            <v>Y</v>
          </cell>
          <cell r="AC112" t="str">
            <v>SANCHEZ-MONIN, EMMANUELLE</v>
          </cell>
          <cell r="AD112" t="str">
            <v>SILVEIRA, SHEYLA</v>
          </cell>
          <cell r="AE112" t="str">
            <v>Program for strengthening human development networks in the Dry Corridor.</v>
          </cell>
          <cell r="AF112" t="str">
            <v>RG-O1650</v>
          </cell>
        </row>
        <row r="113">
          <cell r="A113" t="str">
            <v>PE-L1227</v>
          </cell>
          <cell r="B113" t="str">
            <v>2017A</v>
          </cell>
          <cell r="C113">
            <v>4</v>
          </cell>
          <cell r="D113" t="str">
            <v>Fourth Qtr</v>
          </cell>
          <cell r="E113">
            <v>43061</v>
          </cell>
          <cell r="F113" t="str">
            <v>LON</v>
          </cell>
          <cell r="G113" t="str">
            <v>ESP</v>
          </cell>
          <cell r="H113" t="str">
            <v>INV</v>
          </cell>
          <cell r="I113" t="str">
            <v>PP</v>
          </cell>
          <cell r="J113" t="str">
            <v>CAN</v>
          </cell>
          <cell r="K113" t="str">
            <v>SCL</v>
          </cell>
          <cell r="L113" t="str">
            <v>EDU</v>
          </cell>
          <cell r="M113" t="str">
            <v>PE</v>
          </cell>
          <cell r="N113" t="str">
            <v>B</v>
          </cell>
          <cell r="O113">
            <v>150000000</v>
          </cell>
          <cell r="P113">
            <v>2017</v>
          </cell>
          <cell r="Q113" t="str">
            <v>A</v>
          </cell>
          <cell r="R113">
            <v>42822</v>
          </cell>
          <cell r="S113">
            <v>42835</v>
          </cell>
          <cell r="T113">
            <v>42852</v>
          </cell>
          <cell r="U113">
            <v>42979</v>
          </cell>
          <cell r="V113">
            <v>42986</v>
          </cell>
          <cell r="W113">
            <v>43010</v>
          </cell>
          <cell r="X113">
            <v>43019</v>
          </cell>
          <cell r="Y113">
            <v>43033</v>
          </cell>
          <cell r="Z113">
            <v>43046</v>
          </cell>
          <cell r="AA113">
            <v>43061</v>
          </cell>
          <cell r="AB113" t="str">
            <v>N</v>
          </cell>
          <cell r="AC113" t="str">
            <v>ZOIDO LOBATON, PABLO</v>
          </cell>
          <cell r="AD113" t="str">
            <v>CONTRERAS GOMEZ, RAFAEL EDUARDO</v>
          </cell>
          <cell r="AE113" t="str">
            <v>Program of improvements for the quality, pertinence and articulation of tertiary education in Peru</v>
          </cell>
        </row>
        <row r="114">
          <cell r="A114" t="str">
            <v>PE-L1231</v>
          </cell>
          <cell r="B114" t="str">
            <v>2017A</v>
          </cell>
          <cell r="C114">
            <v>4</v>
          </cell>
          <cell r="D114" t="str">
            <v>Fourth Qtr</v>
          </cell>
          <cell r="E114">
            <v>43061</v>
          </cell>
          <cell r="F114" t="str">
            <v>LON</v>
          </cell>
          <cell r="G114" t="str">
            <v>ESP</v>
          </cell>
          <cell r="H114" t="str">
            <v>INV</v>
          </cell>
          <cell r="I114" t="str">
            <v>PP</v>
          </cell>
          <cell r="J114" t="str">
            <v>CAN</v>
          </cell>
          <cell r="K114" t="str">
            <v>IFD</v>
          </cell>
          <cell r="L114" t="str">
            <v>FMM</v>
          </cell>
          <cell r="M114" t="str">
            <v>PE</v>
          </cell>
          <cell r="N114" t="str">
            <v>B</v>
          </cell>
          <cell r="O114">
            <v>50000000</v>
          </cell>
          <cell r="P114">
            <v>2017</v>
          </cell>
          <cell r="Q114" t="str">
            <v>A</v>
          </cell>
          <cell r="R114">
            <v>42853</v>
          </cell>
          <cell r="S114">
            <v>42866</v>
          </cell>
          <cell r="T114">
            <v>42893</v>
          </cell>
          <cell r="U114">
            <v>42970</v>
          </cell>
          <cell r="V114">
            <v>42970</v>
          </cell>
          <cell r="W114">
            <v>43018</v>
          </cell>
          <cell r="X114">
            <v>43031</v>
          </cell>
          <cell r="Y114">
            <v>43033</v>
          </cell>
          <cell r="Z114">
            <v>43046</v>
          </cell>
          <cell r="AA114">
            <v>43061</v>
          </cell>
          <cell r="AB114" t="str">
            <v>N</v>
          </cell>
          <cell r="AC114" t="str">
            <v>LARIOS, JOSE I.</v>
          </cell>
          <cell r="AD114" t="str">
            <v>CANILLAS GOMEZ, MARIANA BELEN</v>
          </cell>
          <cell r="AE114" t="str">
            <v>Quality improvement of public investment expenditure</v>
          </cell>
        </row>
        <row r="115">
          <cell r="A115" t="str">
            <v>TT-L1053</v>
          </cell>
          <cell r="B115" t="str">
            <v>2017A</v>
          </cell>
          <cell r="C115">
            <v>4</v>
          </cell>
          <cell r="D115" t="str">
            <v>Fourth Qtr</v>
          </cell>
          <cell r="E115">
            <v>43061</v>
          </cell>
          <cell r="F115" t="str">
            <v>LON</v>
          </cell>
          <cell r="G115" t="str">
            <v>ESP</v>
          </cell>
          <cell r="H115" t="str">
            <v>INV</v>
          </cell>
          <cell r="I115" t="str">
            <v>ERM</v>
          </cell>
          <cell r="J115" t="str">
            <v>CCB</v>
          </cell>
          <cell r="K115" t="str">
            <v>SCL</v>
          </cell>
          <cell r="L115" t="str">
            <v>EDU</v>
          </cell>
          <cell r="M115" t="str">
            <v>TT</v>
          </cell>
          <cell r="N115" t="str">
            <v>C</v>
          </cell>
          <cell r="O115">
            <v>35000000</v>
          </cell>
          <cell r="P115">
            <v>2017</v>
          </cell>
          <cell r="Q115" t="str">
            <v>A</v>
          </cell>
          <cell r="R115">
            <v>42849</v>
          </cell>
          <cell r="S115">
            <v>42863</v>
          </cell>
          <cell r="T115">
            <v>42930</v>
          </cell>
          <cell r="U115">
            <v>42940</v>
          </cell>
          <cell r="V115">
            <v>42989</v>
          </cell>
          <cell r="W115">
            <v>42997</v>
          </cell>
          <cell r="X115">
            <v>43007</v>
          </cell>
          <cell r="Y115">
            <v>43018</v>
          </cell>
          <cell r="Z115">
            <v>43046</v>
          </cell>
          <cell r="AA115">
            <v>43061</v>
          </cell>
          <cell r="AB115" t="str">
            <v>N</v>
          </cell>
          <cell r="AC115" t="str">
            <v>RIEBLE-AUBOURG,SABINE</v>
          </cell>
          <cell r="AD115" t="str">
            <v>CONTRERAS GOMEZ, RAFAEL EDUARDO</v>
          </cell>
          <cell r="AE115" t="str">
            <v>The Education Advancement Programme (EAP)</v>
          </cell>
          <cell r="AF115" t="str">
            <v>RG-O1650</v>
          </cell>
        </row>
        <row r="116">
          <cell r="A116" t="str">
            <v>BL-L1028</v>
          </cell>
          <cell r="B116" t="str">
            <v>2017A</v>
          </cell>
          <cell r="C116">
            <v>4</v>
          </cell>
          <cell r="D116" t="str">
            <v>Fourth Qtr</v>
          </cell>
          <cell r="E116">
            <v>43068</v>
          </cell>
          <cell r="F116" t="str">
            <v>LON</v>
          </cell>
          <cell r="G116" t="str">
            <v>ESP</v>
          </cell>
          <cell r="H116" t="str">
            <v>INV</v>
          </cell>
          <cell r="I116" t="str">
            <v>ERM</v>
          </cell>
          <cell r="J116" t="str">
            <v>CID</v>
          </cell>
          <cell r="K116" t="str">
            <v>CSD</v>
          </cell>
          <cell r="L116" t="str">
            <v>RND</v>
          </cell>
          <cell r="M116" t="str">
            <v>BL</v>
          </cell>
          <cell r="N116" t="str">
            <v>D</v>
          </cell>
          <cell r="O116">
            <v>10000000</v>
          </cell>
          <cell r="P116">
            <v>2017</v>
          </cell>
          <cell r="Q116" t="str">
            <v>A</v>
          </cell>
          <cell r="R116">
            <v>42846</v>
          </cell>
          <cell r="S116">
            <v>42859</v>
          </cell>
          <cell r="T116">
            <v>42944</v>
          </cell>
          <cell r="U116">
            <v>42986</v>
          </cell>
          <cell r="V116">
            <v>43000</v>
          </cell>
          <cell r="W116">
            <v>43028</v>
          </cell>
          <cell r="X116">
            <v>43041</v>
          </cell>
          <cell r="Y116">
            <v>43042</v>
          </cell>
          <cell r="Z116">
            <v>43052</v>
          </cell>
          <cell r="AA116">
            <v>43068</v>
          </cell>
          <cell r="AB116" t="str">
            <v>N</v>
          </cell>
          <cell r="AC116" t="str">
            <v>SUAREZ VAZQUEZ, GINES</v>
          </cell>
          <cell r="AD116" t="str">
            <v>CHAVEZ, ELIZABETH</v>
          </cell>
          <cell r="AE116" t="str">
            <v>Climate Vulnerability Reduction Program</v>
          </cell>
          <cell r="AF116" t="str">
            <v>RG-O1650</v>
          </cell>
        </row>
        <row r="117">
          <cell r="A117" t="str">
            <v>BR-L1444</v>
          </cell>
          <cell r="B117" t="str">
            <v>2017A</v>
          </cell>
          <cell r="C117">
            <v>4</v>
          </cell>
          <cell r="D117" t="str">
            <v>Fourth Qtr</v>
          </cell>
          <cell r="E117">
            <v>43068</v>
          </cell>
          <cell r="F117" t="str">
            <v>LON</v>
          </cell>
          <cell r="G117" t="str">
            <v>GOM</v>
          </cell>
          <cell r="H117" t="str">
            <v>INV</v>
          </cell>
          <cell r="I117" t="str">
            <v>PP</v>
          </cell>
          <cell r="J117" t="str">
            <v>CSC</v>
          </cell>
          <cell r="K117" t="str">
            <v>INE</v>
          </cell>
          <cell r="L117" t="str">
            <v>TSP</v>
          </cell>
          <cell r="M117" t="str">
            <v>BR</v>
          </cell>
          <cell r="N117" t="str">
            <v>A</v>
          </cell>
          <cell r="O117">
            <v>145500000</v>
          </cell>
          <cell r="P117">
            <v>2017</v>
          </cell>
          <cell r="Q117" t="str">
            <v>A</v>
          </cell>
          <cell r="R117">
            <v>42800</v>
          </cell>
          <cell r="S117">
            <v>42811</v>
          </cell>
          <cell r="T117">
            <v>42829</v>
          </cell>
          <cell r="U117">
            <v>42972</v>
          </cell>
          <cell r="V117">
            <v>42979</v>
          </cell>
          <cell r="W117">
            <v>43000</v>
          </cell>
          <cell r="X117">
            <v>43014</v>
          </cell>
          <cell r="Y117">
            <v>43031</v>
          </cell>
          <cell r="Z117">
            <v>43049</v>
          </cell>
          <cell r="AA117">
            <v>43068</v>
          </cell>
          <cell r="AB117" t="str">
            <v>N</v>
          </cell>
          <cell r="AC117" t="str">
            <v>ALVES,DALVE ALEXANDRE SORIA</v>
          </cell>
          <cell r="AD117" t="str">
            <v>PEDRAZA SANCHEZ, LAURAMARIA</v>
          </cell>
          <cell r="AE117" t="str">
            <v>Program of Road Infraestructure of Florianopolis</v>
          </cell>
          <cell r="AF117" t="str">
            <v>RG-O1650</v>
          </cell>
        </row>
        <row r="118">
          <cell r="A118" t="str">
            <v>ES-L1093</v>
          </cell>
          <cell r="B118" t="str">
            <v>2017A</v>
          </cell>
          <cell r="C118">
            <v>4</v>
          </cell>
          <cell r="D118" t="str">
            <v>Fourth Qtr</v>
          </cell>
          <cell r="E118">
            <v>43068</v>
          </cell>
          <cell r="F118" t="str">
            <v>LON</v>
          </cell>
          <cell r="G118" t="str">
            <v>PBL</v>
          </cell>
          <cell r="H118" t="str">
            <v>PBL</v>
          </cell>
          <cell r="I118" t="str">
            <v>PODDD</v>
          </cell>
          <cell r="J118" t="str">
            <v>CID</v>
          </cell>
          <cell r="K118" t="str">
            <v>IFD</v>
          </cell>
          <cell r="L118" t="str">
            <v>FMM</v>
          </cell>
          <cell r="M118" t="str">
            <v>ES</v>
          </cell>
          <cell r="N118" t="str">
            <v>D</v>
          </cell>
          <cell r="O118">
            <v>130000000</v>
          </cell>
          <cell r="P118">
            <v>2017</v>
          </cell>
          <cell r="Q118" t="str">
            <v>A</v>
          </cell>
          <cell r="R118">
            <v>42926</v>
          </cell>
          <cell r="S118">
            <v>42944</v>
          </cell>
          <cell r="U118">
            <v>42258</v>
          </cell>
          <cell r="V118">
            <v>42993</v>
          </cell>
          <cell r="W118">
            <v>43024</v>
          </cell>
          <cell r="X118">
            <v>43032</v>
          </cell>
          <cell r="Y118">
            <v>43033</v>
          </cell>
          <cell r="Z118">
            <v>42983</v>
          </cell>
          <cell r="AA118">
            <v>43068</v>
          </cell>
          <cell r="AB118" t="str">
            <v>N</v>
          </cell>
          <cell r="AC118" t="str">
            <v>PESSINO,CAROLA</v>
          </cell>
          <cell r="AD118" t="str">
            <v>CANILLAS GOMEZ, MARIANA BELEN</v>
          </cell>
          <cell r="AE118" t="str">
            <v>Fiscal Strengthening for Inclusive Growth</v>
          </cell>
          <cell r="AF118" t="str">
            <v>RG-O1650</v>
          </cell>
        </row>
        <row r="119">
          <cell r="A119" t="str">
            <v>ES-L1093</v>
          </cell>
          <cell r="B119" t="str">
            <v>2017A</v>
          </cell>
          <cell r="C119">
            <v>4</v>
          </cell>
          <cell r="D119" t="str">
            <v>Fourth Qtr</v>
          </cell>
          <cell r="E119">
            <v>43068</v>
          </cell>
          <cell r="F119" t="str">
            <v>LON</v>
          </cell>
          <cell r="G119" t="str">
            <v>PBL</v>
          </cell>
          <cell r="H119" t="str">
            <v>PBL</v>
          </cell>
          <cell r="I119" t="str">
            <v>PODDD</v>
          </cell>
          <cell r="J119" t="str">
            <v>CID</v>
          </cell>
          <cell r="K119" t="str">
            <v>IFD</v>
          </cell>
          <cell r="L119" t="str">
            <v>FMM</v>
          </cell>
          <cell r="M119" t="str">
            <v>ES</v>
          </cell>
          <cell r="N119" t="str">
            <v>D</v>
          </cell>
          <cell r="O119">
            <v>130000000</v>
          </cell>
          <cell r="P119">
            <v>2017</v>
          </cell>
          <cell r="Q119" t="str">
            <v>A</v>
          </cell>
          <cell r="R119">
            <v>42926</v>
          </cell>
          <cell r="S119">
            <v>42944</v>
          </cell>
          <cell r="U119">
            <v>42258</v>
          </cell>
          <cell r="V119">
            <v>42993</v>
          </cell>
          <cell r="W119">
            <v>43024</v>
          </cell>
          <cell r="X119">
            <v>43032</v>
          </cell>
          <cell r="Y119">
            <v>43033</v>
          </cell>
          <cell r="Z119">
            <v>42983</v>
          </cell>
          <cell r="AA119">
            <v>43068</v>
          </cell>
          <cell r="AB119" t="str">
            <v>N</v>
          </cell>
          <cell r="AC119" t="str">
            <v>PESSINO,CAROLA</v>
          </cell>
          <cell r="AD119" t="str">
            <v>CANILLAS GOMEZ, MARIANA BELEN</v>
          </cell>
          <cell r="AE119" t="str">
            <v>Fiscal Strengthening for Inclusive Growth</v>
          </cell>
          <cell r="AF119" t="str">
            <v>RG-P1633</v>
          </cell>
        </row>
        <row r="120">
          <cell r="A120" t="str">
            <v>JA-L1074</v>
          </cell>
          <cell r="B120" t="str">
            <v>2017A</v>
          </cell>
          <cell r="C120">
            <v>4</v>
          </cell>
          <cell r="D120" t="str">
            <v>Fourth Qtr</v>
          </cell>
          <cell r="E120">
            <v>43068</v>
          </cell>
          <cell r="F120" t="str">
            <v>LON</v>
          </cell>
          <cell r="G120" t="str">
            <v>ESP</v>
          </cell>
          <cell r="H120" t="str">
            <v>INV</v>
          </cell>
          <cell r="I120" t="str">
            <v>ERM</v>
          </cell>
          <cell r="J120" t="str">
            <v>CCB</v>
          </cell>
          <cell r="K120" t="str">
            <v>IFD</v>
          </cell>
          <cell r="L120" t="str">
            <v>ICS</v>
          </cell>
          <cell r="M120" t="str">
            <v>JA</v>
          </cell>
          <cell r="N120" t="str">
            <v>C</v>
          </cell>
          <cell r="O120">
            <v>20000000</v>
          </cell>
          <cell r="P120">
            <v>2017</v>
          </cell>
          <cell r="Q120" t="str">
            <v>A</v>
          </cell>
          <cell r="R120">
            <v>42888</v>
          </cell>
          <cell r="S120">
            <v>42900</v>
          </cell>
          <cell r="T120">
            <v>42923</v>
          </cell>
          <cell r="U120">
            <v>42993</v>
          </cell>
          <cell r="V120">
            <v>42962</v>
          </cell>
          <cell r="W120">
            <v>43025</v>
          </cell>
          <cell r="X120">
            <v>43033</v>
          </cell>
          <cell r="Y120">
            <v>43034</v>
          </cell>
          <cell r="Z120">
            <v>43046</v>
          </cell>
          <cell r="AA120">
            <v>43068</v>
          </cell>
          <cell r="AB120" t="str">
            <v>N</v>
          </cell>
          <cell r="AC120" t="str">
            <v>MUENTE KUNIGAMI, ARTURO</v>
          </cell>
          <cell r="AD120" t="str">
            <v>GONZALEZ, MELISSA MARIA LAURA</v>
          </cell>
          <cell r="AE120" t="str">
            <v>Security Strengthening Programme</v>
          </cell>
          <cell r="AF120" t="str">
            <v>RG-O1650</v>
          </cell>
        </row>
        <row r="121">
          <cell r="A121" t="str">
            <v>PE-L1221</v>
          </cell>
          <cell r="B121" t="str">
            <v>2017A</v>
          </cell>
          <cell r="C121">
            <v>4</v>
          </cell>
          <cell r="D121" t="str">
            <v>Fourth Qtr</v>
          </cell>
          <cell r="E121">
            <v>43068</v>
          </cell>
          <cell r="F121" t="str">
            <v>LON</v>
          </cell>
          <cell r="G121" t="str">
            <v>ESP</v>
          </cell>
          <cell r="H121" t="str">
            <v>INV</v>
          </cell>
          <cell r="I121" t="str">
            <v>N/A</v>
          </cell>
          <cell r="J121" t="str">
            <v>CAN</v>
          </cell>
          <cell r="K121" t="str">
            <v>IFD</v>
          </cell>
          <cell r="L121" t="str">
            <v>FMM</v>
          </cell>
          <cell r="M121" t="str">
            <v>PE</v>
          </cell>
          <cell r="N121" t="str">
            <v>B</v>
          </cell>
          <cell r="O121">
            <v>70000000</v>
          </cell>
          <cell r="P121">
            <v>2017</v>
          </cell>
          <cell r="Q121" t="str">
            <v>A</v>
          </cell>
          <cell r="R121">
            <v>42919</v>
          </cell>
          <cell r="S121">
            <v>42926</v>
          </cell>
          <cell r="T121">
            <v>42947</v>
          </cell>
          <cell r="V121">
            <v>42985</v>
          </cell>
          <cell r="W121">
            <v>43028</v>
          </cell>
          <cell r="X121">
            <v>43039</v>
          </cell>
          <cell r="Y121">
            <v>43040</v>
          </cell>
          <cell r="Z121">
            <v>43053</v>
          </cell>
          <cell r="AA121">
            <v>43068</v>
          </cell>
          <cell r="AB121" t="str">
            <v>N</v>
          </cell>
          <cell r="AC121" t="str">
            <v>LARIOS, JOSE I.</v>
          </cell>
          <cell r="AD121" t="str">
            <v>CANILLAS GOMEZ, MARIANA BELEN</v>
          </cell>
          <cell r="AE121" t="str">
            <v>Integrated Financial Management System (SIAF) III Modernization</v>
          </cell>
          <cell r="AF121" t="str">
            <v>RG-O1650</v>
          </cell>
        </row>
        <row r="122">
          <cell r="A122" t="str">
            <v>PR-L1145</v>
          </cell>
          <cell r="B122" t="str">
            <v>2017A</v>
          </cell>
          <cell r="C122">
            <v>4</v>
          </cell>
          <cell r="D122" t="str">
            <v>Fourth Qtr</v>
          </cell>
          <cell r="E122">
            <v>43068</v>
          </cell>
          <cell r="F122" t="str">
            <v>LON</v>
          </cell>
          <cell r="G122" t="str">
            <v>ESP</v>
          </cell>
          <cell r="H122" t="str">
            <v>INV</v>
          </cell>
          <cell r="I122" t="str">
            <v>PP</v>
          </cell>
          <cell r="J122" t="str">
            <v>CSC</v>
          </cell>
          <cell r="K122" t="str">
            <v>INE</v>
          </cell>
          <cell r="L122" t="str">
            <v>TSP</v>
          </cell>
          <cell r="M122" t="str">
            <v>PR</v>
          </cell>
          <cell r="N122" t="str">
            <v>D</v>
          </cell>
          <cell r="O122">
            <v>160000000</v>
          </cell>
          <cell r="P122">
            <v>2017</v>
          </cell>
          <cell r="Q122" t="str">
            <v>A</v>
          </cell>
          <cell r="R122">
            <v>42850</v>
          </cell>
          <cell r="S122">
            <v>42864</v>
          </cell>
          <cell r="T122">
            <v>42879</v>
          </cell>
          <cell r="U122">
            <v>42971</v>
          </cell>
          <cell r="V122">
            <v>42972</v>
          </cell>
          <cell r="W122">
            <v>43011</v>
          </cell>
          <cell r="X122">
            <v>43014</v>
          </cell>
          <cell r="Y122">
            <v>43035</v>
          </cell>
          <cell r="Z122">
            <v>43053</v>
          </cell>
          <cell r="AA122">
            <v>43068</v>
          </cell>
          <cell r="AB122" t="str">
            <v>N</v>
          </cell>
          <cell r="AC122" t="str">
            <v>LEANO, JUAN MANUEL</v>
          </cell>
          <cell r="AD122" t="str">
            <v>BENITEZ PEREIRA, SANDRA</v>
          </cell>
          <cell r="AE122" t="str">
            <v>Route No. 9 Route Enabling Project</v>
          </cell>
        </row>
        <row r="123">
          <cell r="A123" t="str">
            <v>PR-L1147</v>
          </cell>
          <cell r="B123" t="str">
            <v>2017A</v>
          </cell>
          <cell r="C123">
            <v>4</v>
          </cell>
          <cell r="D123" t="str">
            <v>Fourth Qtr</v>
          </cell>
          <cell r="E123">
            <v>43068</v>
          </cell>
          <cell r="F123" t="str">
            <v>LON</v>
          </cell>
          <cell r="G123" t="str">
            <v>ESP</v>
          </cell>
          <cell r="H123" t="str">
            <v>INV</v>
          </cell>
          <cell r="I123" t="str">
            <v>N/A</v>
          </cell>
          <cell r="J123" t="str">
            <v>CSC</v>
          </cell>
          <cell r="K123" t="str">
            <v>CSD</v>
          </cell>
          <cell r="L123" t="str">
            <v>RND</v>
          </cell>
          <cell r="M123" t="str">
            <v>PR</v>
          </cell>
          <cell r="N123" t="str">
            <v>D</v>
          </cell>
          <cell r="O123">
            <v>15000000</v>
          </cell>
          <cell r="P123">
            <v>2017</v>
          </cell>
          <cell r="Q123" t="str">
            <v>A</v>
          </cell>
          <cell r="V123">
            <v>43004</v>
          </cell>
          <cell r="W123">
            <v>43032</v>
          </cell>
          <cell r="X123">
            <v>43039</v>
          </cell>
          <cell r="Y123">
            <v>43041</v>
          </cell>
          <cell r="Z123">
            <v>43053</v>
          </cell>
          <cell r="AA123">
            <v>43068</v>
          </cell>
          <cell r="AB123" t="str">
            <v>N</v>
          </cell>
          <cell r="AC123" t="str">
            <v>MUNOZ, GONZALO P.</v>
          </cell>
          <cell r="AD123" t="str">
            <v>CHAVEZ, ELIZABETH</v>
          </cell>
          <cell r="AE123" t="str">
            <v>Support to the National Agrarian Census 2018</v>
          </cell>
        </row>
        <row r="124">
          <cell r="A124" t="str">
            <v>UR-L1115</v>
          </cell>
          <cell r="B124" t="str">
            <v>2017A</v>
          </cell>
          <cell r="C124">
            <v>4</v>
          </cell>
          <cell r="D124" t="str">
            <v>Fourth Qtr</v>
          </cell>
          <cell r="E124">
            <v>43068</v>
          </cell>
          <cell r="F124" t="str">
            <v>LON</v>
          </cell>
          <cell r="G124" t="str">
            <v>ESP</v>
          </cell>
          <cell r="H124" t="str">
            <v>INV</v>
          </cell>
          <cell r="I124" t="str">
            <v>N/A</v>
          </cell>
          <cell r="J124" t="str">
            <v>CSC</v>
          </cell>
          <cell r="K124" t="str">
            <v>IFD</v>
          </cell>
          <cell r="L124" t="str">
            <v>CMF</v>
          </cell>
          <cell r="M124" t="str">
            <v>UR</v>
          </cell>
          <cell r="N124" t="str">
            <v>C</v>
          </cell>
          <cell r="O124">
            <v>50000000</v>
          </cell>
          <cell r="P124">
            <v>2017</v>
          </cell>
          <cell r="Q124" t="str">
            <v>A</v>
          </cell>
          <cell r="V124">
            <v>42997</v>
          </cell>
          <cell r="W124">
            <v>43007</v>
          </cell>
          <cell r="X124">
            <v>43028</v>
          </cell>
          <cell r="Y124">
            <v>43034</v>
          </cell>
          <cell r="Z124">
            <v>43053</v>
          </cell>
          <cell r="AA124">
            <v>43068</v>
          </cell>
          <cell r="AB124" t="str">
            <v>N</v>
          </cell>
          <cell r="AC124" t="str">
            <v>DEMICHELIS,JOSE FRANCISCO</v>
          </cell>
          <cell r="AD124" t="str">
            <v>ARAUZ HERRERA,ALISON</v>
          </cell>
          <cell r="AE124" t="str">
            <v>Financial Program for Productive Development II</v>
          </cell>
          <cell r="AF124" t="str">
            <v>RG-O1650</v>
          </cell>
        </row>
        <row r="125">
          <cell r="A125" t="str">
            <v>UR-L1115</v>
          </cell>
          <cell r="B125" t="str">
            <v>2017A</v>
          </cell>
          <cell r="C125">
            <v>4</v>
          </cell>
          <cell r="D125" t="str">
            <v>Fourth Qtr</v>
          </cell>
          <cell r="E125">
            <v>43068</v>
          </cell>
          <cell r="F125" t="str">
            <v>LON</v>
          </cell>
          <cell r="G125" t="str">
            <v>ESP</v>
          </cell>
          <cell r="H125" t="str">
            <v>INV</v>
          </cell>
          <cell r="I125" t="str">
            <v>N/A</v>
          </cell>
          <cell r="J125" t="str">
            <v>CSC</v>
          </cell>
          <cell r="K125" t="str">
            <v>IFD</v>
          </cell>
          <cell r="L125" t="str">
            <v>CMF</v>
          </cell>
          <cell r="M125" t="str">
            <v>UR</v>
          </cell>
          <cell r="N125" t="str">
            <v>C</v>
          </cell>
          <cell r="O125">
            <v>50000000</v>
          </cell>
          <cell r="P125">
            <v>2017</v>
          </cell>
          <cell r="Q125" t="str">
            <v>A</v>
          </cell>
          <cell r="V125">
            <v>42997</v>
          </cell>
          <cell r="W125">
            <v>43007</v>
          </cell>
          <cell r="X125">
            <v>43028</v>
          </cell>
          <cell r="Y125">
            <v>43034</v>
          </cell>
          <cell r="Z125">
            <v>43053</v>
          </cell>
          <cell r="AA125">
            <v>43068</v>
          </cell>
          <cell r="AB125" t="str">
            <v>N</v>
          </cell>
          <cell r="AC125" t="str">
            <v>DEMICHELIS,JOSE FRANCISCO</v>
          </cell>
          <cell r="AD125" t="str">
            <v>ARAUZ HERRERA,ALISON</v>
          </cell>
          <cell r="AE125" t="str">
            <v>Financial Program for Productive Development II</v>
          </cell>
          <cell r="AF125" t="str">
            <v>RG-P1633</v>
          </cell>
        </row>
        <row r="126">
          <cell r="A126" t="str">
            <v>AR-L1272</v>
          </cell>
          <cell r="B126" t="str">
            <v>2017A</v>
          </cell>
          <cell r="C126">
            <v>4</v>
          </cell>
          <cell r="D126" t="str">
            <v>Fourth Qtr</v>
          </cell>
          <cell r="E126">
            <v>43075</v>
          </cell>
          <cell r="F126" t="str">
            <v>LON</v>
          </cell>
          <cell r="G126" t="str">
            <v>ESP</v>
          </cell>
          <cell r="H126" t="str">
            <v>INV</v>
          </cell>
          <cell r="I126" t="str">
            <v>N/A</v>
          </cell>
          <cell r="J126" t="str">
            <v>CSC</v>
          </cell>
          <cell r="K126" t="str">
            <v>IFD</v>
          </cell>
          <cell r="L126" t="str">
            <v>ICS</v>
          </cell>
          <cell r="M126" t="str">
            <v>AR</v>
          </cell>
          <cell r="N126" t="str">
            <v>A</v>
          </cell>
          <cell r="O126">
            <v>20000000</v>
          </cell>
          <cell r="P126">
            <v>2017</v>
          </cell>
          <cell r="Q126" t="str">
            <v>A</v>
          </cell>
          <cell r="R126">
            <v>42943</v>
          </cell>
          <cell r="S126">
            <v>42957</v>
          </cell>
          <cell r="T126">
            <v>42969</v>
          </cell>
          <cell r="V126">
            <v>43010</v>
          </cell>
          <cell r="W126">
            <v>43041</v>
          </cell>
          <cell r="X126">
            <v>43049</v>
          </cell>
          <cell r="Y126">
            <v>43053</v>
          </cell>
          <cell r="Z126">
            <v>43060</v>
          </cell>
          <cell r="AA126">
            <v>43075</v>
          </cell>
          <cell r="AB126" t="str">
            <v>N</v>
          </cell>
          <cell r="AC126" t="str">
            <v>REYES, JAVIER RAMIRO</v>
          </cell>
          <cell r="AD126" t="str">
            <v>ROJAS GONZALEZ, SONIA AMALIA</v>
          </cell>
          <cell r="AE126" t="str">
            <v>Program for Strengthening of the Management of the Buenos Aires province</v>
          </cell>
        </row>
        <row r="127">
          <cell r="A127" t="str">
            <v>AR-L1273</v>
          </cell>
          <cell r="B127" t="str">
            <v>2017A</v>
          </cell>
          <cell r="C127">
            <v>4</v>
          </cell>
          <cell r="D127" t="str">
            <v>Fourth Qtr</v>
          </cell>
          <cell r="E127">
            <v>43075</v>
          </cell>
          <cell r="F127" t="str">
            <v>LON</v>
          </cell>
          <cell r="G127" t="str">
            <v>ESP</v>
          </cell>
          <cell r="H127" t="str">
            <v>INV</v>
          </cell>
          <cell r="I127" t="str">
            <v>N/A</v>
          </cell>
          <cell r="J127" t="str">
            <v>CSC</v>
          </cell>
          <cell r="K127" t="str">
            <v>INE</v>
          </cell>
          <cell r="L127" t="str">
            <v>WSA</v>
          </cell>
          <cell r="M127" t="str">
            <v>AR</v>
          </cell>
          <cell r="N127" t="str">
            <v>A</v>
          </cell>
          <cell r="O127">
            <v>150000000</v>
          </cell>
          <cell r="P127">
            <v>2017</v>
          </cell>
          <cell r="Q127" t="str">
            <v>A</v>
          </cell>
          <cell r="R127">
            <v>42937</v>
          </cell>
          <cell r="S127">
            <v>42949</v>
          </cell>
          <cell r="T127">
            <v>42958</v>
          </cell>
          <cell r="U127">
            <v>42990</v>
          </cell>
          <cell r="V127">
            <v>43000</v>
          </cell>
          <cell r="W127">
            <v>43033</v>
          </cell>
          <cell r="X127">
            <v>43045</v>
          </cell>
          <cell r="Y127">
            <v>43047</v>
          </cell>
          <cell r="Z127">
            <v>43060</v>
          </cell>
          <cell r="AA127">
            <v>43075</v>
          </cell>
          <cell r="AB127" t="str">
            <v>N</v>
          </cell>
          <cell r="AC127" t="str">
            <v>MORENO MORENO, HENRY ALBERTO</v>
          </cell>
          <cell r="AD127" t="str">
            <v>LOPEZ, LILIANA M.</v>
          </cell>
          <cell r="AE127" t="str">
            <v>Apoyo a las Cuencas de Areco, Rio Quinto y Pergamino (Provincia de Bs. As.)</v>
          </cell>
        </row>
        <row r="128">
          <cell r="A128" t="str">
            <v>AR-L1274</v>
          </cell>
          <cell r="B128" t="str">
            <v>2017A</v>
          </cell>
          <cell r="C128">
            <v>4</v>
          </cell>
          <cell r="D128" t="str">
            <v>Fourth Qtr</v>
          </cell>
          <cell r="E128">
            <v>43075</v>
          </cell>
          <cell r="F128" t="str">
            <v>LON</v>
          </cell>
          <cell r="G128" t="str">
            <v>GOM</v>
          </cell>
          <cell r="H128" t="str">
            <v>INV</v>
          </cell>
          <cell r="I128" t="str">
            <v>PPD</v>
          </cell>
          <cell r="J128" t="str">
            <v>CSC</v>
          </cell>
          <cell r="K128" t="str">
            <v>INE</v>
          </cell>
          <cell r="L128" t="str">
            <v>TSP</v>
          </cell>
          <cell r="M128" t="str">
            <v>AR</v>
          </cell>
          <cell r="N128" t="str">
            <v>A</v>
          </cell>
          <cell r="O128">
            <v>200000000</v>
          </cell>
          <cell r="P128">
            <v>2017</v>
          </cell>
          <cell r="Q128" t="str">
            <v>A</v>
          </cell>
          <cell r="R128">
            <v>42913</v>
          </cell>
          <cell r="S128">
            <v>42928</v>
          </cell>
          <cell r="T128">
            <v>42940</v>
          </cell>
          <cell r="U128">
            <v>42985</v>
          </cell>
          <cell r="V128">
            <v>42985</v>
          </cell>
          <cell r="W128">
            <v>43028</v>
          </cell>
          <cell r="X128">
            <v>43039</v>
          </cell>
          <cell r="Y128">
            <v>43040</v>
          </cell>
          <cell r="Z128">
            <v>43053</v>
          </cell>
          <cell r="AA128">
            <v>43075</v>
          </cell>
          <cell r="AB128" t="str">
            <v>N</v>
          </cell>
          <cell r="AC128" t="str">
            <v>PEREYRA DA LUZ, ANDRES</v>
          </cell>
          <cell r="AD128" t="str">
            <v>COCHA, AGUSTINA</v>
          </cell>
          <cell r="AE128" t="str">
            <v>Connectivity and safety in road corridors, Buenos Aires province</v>
          </cell>
        </row>
        <row r="129">
          <cell r="A129" t="str">
            <v>DR-L1121</v>
          </cell>
          <cell r="B129" t="str">
            <v>2017A</v>
          </cell>
          <cell r="C129">
            <v>4</v>
          </cell>
          <cell r="D129" t="str">
            <v>Fourth Qtr</v>
          </cell>
          <cell r="E129">
            <v>43075</v>
          </cell>
          <cell r="F129" t="str">
            <v>LON</v>
          </cell>
          <cell r="G129" t="str">
            <v>PBP</v>
          </cell>
          <cell r="H129" t="str">
            <v>PBL</v>
          </cell>
          <cell r="I129" t="str">
            <v>N/A</v>
          </cell>
          <cell r="J129" t="str">
            <v>CID</v>
          </cell>
          <cell r="K129" t="str">
            <v>IFD</v>
          </cell>
          <cell r="L129" t="str">
            <v>CTI</v>
          </cell>
          <cell r="M129" t="str">
            <v>DR</v>
          </cell>
          <cell r="N129" t="str">
            <v>D</v>
          </cell>
          <cell r="O129">
            <v>50000000</v>
          </cell>
          <cell r="P129">
            <v>2017</v>
          </cell>
          <cell r="Q129" t="str">
            <v>A</v>
          </cell>
          <cell r="V129">
            <v>42971</v>
          </cell>
          <cell r="W129">
            <v>43026</v>
          </cell>
          <cell r="X129">
            <v>43035</v>
          </cell>
          <cell r="Y129">
            <v>43040</v>
          </cell>
          <cell r="Z129">
            <v>43060</v>
          </cell>
          <cell r="AA129">
            <v>43075</v>
          </cell>
          <cell r="AB129" t="str">
            <v>N</v>
          </cell>
          <cell r="AC129" t="str">
            <v>AREVALO, GREGORIO</v>
          </cell>
          <cell r="AD129" t="str">
            <v>GONZALEZ HERRERA, BEATRIZ MARIA</v>
          </cell>
          <cell r="AE129" t="str">
            <v>Support to the Development of a Productive Development Strategy</v>
          </cell>
          <cell r="AF129" t="str">
            <v>RG-O1650</v>
          </cell>
        </row>
        <row r="130">
          <cell r="A130" t="str">
            <v>HO-L1189</v>
          </cell>
          <cell r="B130" t="str">
            <v>2017A</v>
          </cell>
          <cell r="C130">
            <v>4</v>
          </cell>
          <cell r="D130" t="str">
            <v>Fourth Qtr</v>
          </cell>
          <cell r="E130">
            <v>43082</v>
          </cell>
          <cell r="F130" t="str">
            <v>LON</v>
          </cell>
          <cell r="G130" t="str">
            <v>PBP</v>
          </cell>
          <cell r="H130" t="str">
            <v>PBL</v>
          </cell>
          <cell r="I130" t="str">
            <v>N/A</v>
          </cell>
          <cell r="J130" t="str">
            <v>CID</v>
          </cell>
          <cell r="K130" t="str">
            <v>INE</v>
          </cell>
          <cell r="L130" t="str">
            <v>ENE</v>
          </cell>
          <cell r="M130" t="str">
            <v>HO</v>
          </cell>
          <cell r="N130" t="str">
            <v>D</v>
          </cell>
          <cell r="O130">
            <v>50000000</v>
          </cell>
          <cell r="P130">
            <v>2017</v>
          </cell>
          <cell r="Q130" t="str">
            <v>A</v>
          </cell>
          <cell r="V130">
            <v>43028</v>
          </cell>
          <cell r="W130">
            <v>43041</v>
          </cell>
          <cell r="X130">
            <v>43049</v>
          </cell>
          <cell r="Y130">
            <v>43053</v>
          </cell>
          <cell r="Z130">
            <v>43067</v>
          </cell>
          <cell r="AA130">
            <v>43082</v>
          </cell>
          <cell r="AB130" t="str">
            <v>Y</v>
          </cell>
          <cell r="AC130" t="str">
            <v>JACOME MONTENEGRO, CARLOS ALBERTO</v>
          </cell>
          <cell r="AD130" t="str">
            <v>SUBER, STEPHANIE ANNE</v>
          </cell>
          <cell r="AE130" t="str">
            <v>Programmatic Support for Structural Reforms in the Electricity Sector. Third Loan</v>
          </cell>
          <cell r="AF130" t="str">
            <v>RG-O1650</v>
          </cell>
        </row>
        <row r="131">
          <cell r="A131" t="str">
            <v>PN-L1149</v>
          </cell>
          <cell r="B131" t="str">
            <v>2017A</v>
          </cell>
          <cell r="C131">
            <v>4</v>
          </cell>
          <cell r="D131" t="str">
            <v>Fourth Qtr</v>
          </cell>
          <cell r="E131">
            <v>43082</v>
          </cell>
          <cell r="F131" t="str">
            <v>LON</v>
          </cell>
          <cell r="G131" t="str">
            <v>PBP</v>
          </cell>
          <cell r="H131" t="str">
            <v>PBL</v>
          </cell>
          <cell r="I131" t="str">
            <v>N/A</v>
          </cell>
          <cell r="J131" t="str">
            <v>CID</v>
          </cell>
          <cell r="K131" t="str">
            <v>IFD</v>
          </cell>
          <cell r="L131" t="str">
            <v>CTI</v>
          </cell>
          <cell r="M131" t="str">
            <v>PN</v>
          </cell>
          <cell r="N131" t="str">
            <v>C</v>
          </cell>
          <cell r="O131">
            <v>100000000</v>
          </cell>
          <cell r="P131">
            <v>2017</v>
          </cell>
          <cell r="Q131" t="str">
            <v>A</v>
          </cell>
          <cell r="R131">
            <v>42940</v>
          </cell>
          <cell r="S131">
            <v>42948</v>
          </cell>
          <cell r="T131">
            <v>42962</v>
          </cell>
          <cell r="V131">
            <v>42997</v>
          </cell>
          <cell r="W131">
            <v>43034</v>
          </cell>
          <cell r="X131">
            <v>43045</v>
          </cell>
          <cell r="Y131">
            <v>43048</v>
          </cell>
          <cell r="Z131">
            <v>43067</v>
          </cell>
          <cell r="AA131">
            <v>43082</v>
          </cell>
          <cell r="AB131" t="str">
            <v>N</v>
          </cell>
          <cell r="AC131" t="str">
            <v>SOLIS AHUMADA, GALILEO HUMBERTO</v>
          </cell>
          <cell r="AD131" t="str">
            <v>GONZALEZ HERRERA, BEATRIZ MARIA</v>
          </cell>
          <cell r="AE131" t="str">
            <v>Support Program for the Creative and Cultural Industries</v>
          </cell>
        </row>
        <row r="132">
          <cell r="A132" t="str">
            <v>AR-O0003</v>
          </cell>
          <cell r="B132" t="str">
            <v>2017A</v>
          </cell>
          <cell r="C132">
            <v>4</v>
          </cell>
          <cell r="D132" t="str">
            <v>Fourth Qtr</v>
          </cell>
          <cell r="F132" t="str">
            <v>CON</v>
          </cell>
          <cell r="G132" t="str">
            <v>CCL</v>
          </cell>
          <cell r="I132" t="str">
            <v>N/A</v>
          </cell>
          <cell r="J132" t="str">
            <v>CSC</v>
          </cell>
          <cell r="K132" t="str">
            <v>SCL</v>
          </cell>
          <cell r="L132" t="str">
            <v>SPH</v>
          </cell>
          <cell r="M132" t="str">
            <v>AR</v>
          </cell>
          <cell r="N132" t="str">
            <v>A</v>
          </cell>
          <cell r="O132">
            <v>1200000000</v>
          </cell>
          <cell r="P132">
            <v>2017</v>
          </cell>
          <cell r="Q132" t="str">
            <v>A</v>
          </cell>
          <cell r="AB132" t="str">
            <v>N</v>
          </cell>
          <cell r="AC132" t="str">
            <v>SANCHEZ, MARIO ALBERTO</v>
          </cell>
          <cell r="AD132" t="str">
            <v>SILVEIRA, SHEYLA</v>
          </cell>
          <cell r="AE132" t="str">
            <v>Support program to the National Early Childhood Plan and the Policy of Universalization of Initial Education</v>
          </cell>
        </row>
        <row r="133">
          <cell r="A133" t="str">
            <v>AR-O0004</v>
          </cell>
          <cell r="B133" t="str">
            <v>2017A</v>
          </cell>
          <cell r="C133">
            <v>4</v>
          </cell>
          <cell r="D133" t="str">
            <v>Fourth Qtr</v>
          </cell>
          <cell r="F133" t="str">
            <v>CON</v>
          </cell>
          <cell r="G133" t="str">
            <v>CCL</v>
          </cell>
          <cell r="I133" t="str">
            <v>N/A</v>
          </cell>
          <cell r="J133" t="str">
            <v>CSC</v>
          </cell>
          <cell r="K133" t="str">
            <v>INE</v>
          </cell>
          <cell r="L133" t="str">
            <v>WSA</v>
          </cell>
          <cell r="M133" t="str">
            <v>AR</v>
          </cell>
          <cell r="N133" t="str">
            <v>A</v>
          </cell>
          <cell r="O133">
            <v>960000000</v>
          </cell>
          <cell r="P133">
            <v>2017</v>
          </cell>
          <cell r="Q133" t="str">
            <v>A</v>
          </cell>
          <cell r="AB133" t="str">
            <v>N</v>
          </cell>
          <cell r="AC133" t="str">
            <v>MORENO MORENO, HENRY ALBERTO</v>
          </cell>
          <cell r="AD133" t="str">
            <v>LOPEZ, LILIANA M.</v>
          </cell>
          <cell r="AE133" t="str">
            <v>Water and Sanitation Program for the Second and Third Belt of the Buenos Aires Metropolitan Area</v>
          </cell>
        </row>
        <row r="134">
          <cell r="A134" t="str">
            <v>BR-G1004</v>
          </cell>
          <cell r="B134" t="str">
            <v>2017A</v>
          </cell>
          <cell r="C134">
            <v>4</v>
          </cell>
          <cell r="D134" t="str">
            <v>Fourth Qtr</v>
          </cell>
          <cell r="F134" t="str">
            <v>IGR</v>
          </cell>
          <cell r="I134" t="str">
            <v>QRR</v>
          </cell>
          <cell r="J134" t="str">
            <v>CSC</v>
          </cell>
          <cell r="K134" t="str">
            <v>CSD</v>
          </cell>
          <cell r="L134" t="str">
            <v>RND</v>
          </cell>
          <cell r="M134" t="str">
            <v>BR</v>
          </cell>
          <cell r="N134" t="str">
            <v>A</v>
          </cell>
          <cell r="O134">
            <v>32621820</v>
          </cell>
          <cell r="P134">
            <v>2017</v>
          </cell>
          <cell r="Q134" t="str">
            <v>A</v>
          </cell>
          <cell r="V134">
            <v>42538</v>
          </cell>
          <cell r="AB134" t="str">
            <v>N</v>
          </cell>
          <cell r="AC134" t="str">
            <v>COLLINS, MICHAEL I.</v>
          </cell>
          <cell r="AD134" t="str">
            <v>VALLE PORRUA,YOLANDA</v>
          </cell>
          <cell r="AE134" t="str">
            <v>Consolidation of National System of Conservation Units (SNUC) and Enhanced Flora and Fauna Protection - GEF Terrestre</v>
          </cell>
        </row>
        <row r="135">
          <cell r="A135" t="str">
            <v>CO-L1222</v>
          </cell>
          <cell r="B135" t="str">
            <v>2017A</v>
          </cell>
          <cell r="C135">
            <v>4</v>
          </cell>
          <cell r="D135" t="str">
            <v>Fourth Qtr</v>
          </cell>
          <cell r="F135" t="str">
            <v>LON</v>
          </cell>
          <cell r="G135" t="str">
            <v>GOM</v>
          </cell>
          <cell r="H135" t="str">
            <v>INV</v>
          </cell>
          <cell r="I135" t="str">
            <v>N/A</v>
          </cell>
          <cell r="J135" t="str">
            <v>CAN</v>
          </cell>
          <cell r="K135" t="str">
            <v>IFD</v>
          </cell>
          <cell r="L135" t="str">
            <v>CMF</v>
          </cell>
          <cell r="M135" t="str">
            <v>CO</v>
          </cell>
          <cell r="N135" t="str">
            <v>B</v>
          </cell>
          <cell r="O135">
            <v>90000000</v>
          </cell>
          <cell r="P135">
            <v>2017</v>
          </cell>
          <cell r="Q135" t="str">
            <v>A</v>
          </cell>
          <cell r="V135">
            <v>42947</v>
          </cell>
          <cell r="W135">
            <v>42992</v>
          </cell>
          <cell r="X135">
            <v>43000</v>
          </cell>
          <cell r="Y135">
            <v>43003</v>
          </cell>
          <cell r="Z135">
            <v>43033</v>
          </cell>
          <cell r="AA135">
            <v>43033</v>
          </cell>
          <cell r="AB135" t="str">
            <v>N</v>
          </cell>
          <cell r="AC135" t="str">
            <v>FONSECA, DANIEL FERNANDO</v>
          </cell>
          <cell r="AD135" t="str">
            <v>ARAUZ HERRERA, ALISON</v>
          </cell>
          <cell r="AE135" t="str">
            <v>BANCO¿LDEX: 4th Program for the Financing of the Investment Project, Productive Restructuring, and Export Development.</v>
          </cell>
          <cell r="AF135" t="str">
            <v>RG-O1650</v>
          </cell>
          <cell r="AJ135">
            <v>65</v>
          </cell>
          <cell r="AK135">
            <v>9314206320</v>
          </cell>
        </row>
        <row r="136">
          <cell r="A136" t="str">
            <v>ME-L1264</v>
          </cell>
          <cell r="B136" t="str">
            <v>2017B</v>
          </cell>
          <cell r="C136">
            <v>3</v>
          </cell>
          <cell r="D136" t="str">
            <v>Third Qtr</v>
          </cell>
          <cell r="E136">
            <v>42942</v>
          </cell>
          <cell r="F136" t="str">
            <v>LON</v>
          </cell>
          <cell r="G136" t="str">
            <v>PBP</v>
          </cell>
          <cell r="H136" t="str">
            <v>PBL</v>
          </cell>
          <cell r="I136" t="str">
            <v>PODDD</v>
          </cell>
          <cell r="J136" t="str">
            <v>CID</v>
          </cell>
          <cell r="K136" t="str">
            <v>INE</v>
          </cell>
          <cell r="L136" t="str">
            <v>ENE</v>
          </cell>
          <cell r="M136" t="str">
            <v>ME</v>
          </cell>
          <cell r="N136" t="str">
            <v>A</v>
          </cell>
          <cell r="O136">
            <v>200000000</v>
          </cell>
          <cell r="P136">
            <v>2017</v>
          </cell>
          <cell r="Q136" t="str">
            <v>B</v>
          </cell>
          <cell r="R136">
            <v>42713</v>
          </cell>
          <cell r="S136">
            <v>42724</v>
          </cell>
          <cell r="T136">
            <v>42831</v>
          </cell>
          <cell r="U136">
            <v>42808</v>
          </cell>
          <cell r="V136">
            <v>42916</v>
          </cell>
          <cell r="W136">
            <v>42928</v>
          </cell>
          <cell r="X136">
            <v>42937</v>
          </cell>
          <cell r="Y136">
            <v>42940</v>
          </cell>
          <cell r="Z136">
            <v>42935</v>
          </cell>
          <cell r="AA136">
            <v>42942</v>
          </cell>
          <cell r="AB136" t="str">
            <v>N</v>
          </cell>
          <cell r="AC136" t="str">
            <v>URTEAGA DUFOUR, JOSE ANTONIO</v>
          </cell>
          <cell r="AD136" t="str">
            <v>SUBER, STEPHANIE ANNE</v>
          </cell>
          <cell r="AE136" t="str">
            <v>Program to Support the Implementation and Strengthening of the Energy Reform</v>
          </cell>
          <cell r="AF136" t="str">
            <v>RG-O1650</v>
          </cell>
        </row>
        <row r="137">
          <cell r="A137" t="str">
            <v>HA-L1128</v>
          </cell>
          <cell r="B137" t="str">
            <v>2017B</v>
          </cell>
          <cell r="C137">
            <v>3</v>
          </cell>
          <cell r="D137" t="str">
            <v>Third Qtr</v>
          </cell>
          <cell r="E137">
            <v>42970</v>
          </cell>
          <cell r="F137" t="str">
            <v>LON</v>
          </cell>
          <cell r="G137" t="str">
            <v>ESP</v>
          </cell>
          <cell r="H137" t="str">
            <v>INV</v>
          </cell>
          <cell r="I137" t="str">
            <v>QRR</v>
          </cell>
          <cell r="J137" t="str">
            <v>CDH</v>
          </cell>
          <cell r="K137" t="str">
            <v>CSD</v>
          </cell>
          <cell r="L137" t="str">
            <v>RND</v>
          </cell>
          <cell r="M137" t="str">
            <v>HA</v>
          </cell>
          <cell r="N137" t="str">
            <v>D</v>
          </cell>
          <cell r="O137">
            <v>15000000</v>
          </cell>
          <cell r="P137">
            <v>2017</v>
          </cell>
          <cell r="Q137" t="str">
            <v>B</v>
          </cell>
          <cell r="R137">
            <v>42675</v>
          </cell>
          <cell r="S137">
            <v>42689</v>
          </cell>
          <cell r="T137">
            <v>42720</v>
          </cell>
          <cell r="U137">
            <v>42824</v>
          </cell>
          <cell r="V137">
            <v>42906</v>
          </cell>
          <cell r="W137">
            <v>42942</v>
          </cell>
          <cell r="X137">
            <v>42949</v>
          </cell>
          <cell r="Y137">
            <v>42956</v>
          </cell>
          <cell r="AA137">
            <v>42970</v>
          </cell>
          <cell r="AB137" t="str">
            <v>N</v>
          </cell>
          <cell r="AC137" t="str">
            <v>SALAZAR,LINA PIEDAD</v>
          </cell>
          <cell r="AD137" t="str">
            <v>CHAVEZ,ELIZABETH</v>
          </cell>
          <cell r="AE137" t="str">
            <v>Land Tenure Security Program in Rural Areas II</v>
          </cell>
          <cell r="AF137" t="str">
            <v>RG-O1650</v>
          </cell>
        </row>
        <row r="138">
          <cell r="A138" t="str">
            <v>NI-L1144</v>
          </cell>
          <cell r="B138" t="str">
            <v>2017B</v>
          </cell>
          <cell r="C138">
            <v>3</v>
          </cell>
          <cell r="D138" t="str">
            <v>Third Qtr</v>
          </cell>
          <cell r="E138">
            <v>43005</v>
          </cell>
          <cell r="F138" t="str">
            <v>LON</v>
          </cell>
          <cell r="G138" t="str">
            <v>PBP</v>
          </cell>
          <cell r="H138" t="str">
            <v>PBL</v>
          </cell>
          <cell r="I138" t="str">
            <v>N/A</v>
          </cell>
          <cell r="J138" t="str">
            <v>CID</v>
          </cell>
          <cell r="K138" t="str">
            <v>INE</v>
          </cell>
          <cell r="L138" t="str">
            <v>ENE</v>
          </cell>
          <cell r="M138" t="str">
            <v>NI</v>
          </cell>
          <cell r="N138" t="str">
            <v>D</v>
          </cell>
          <cell r="O138">
            <v>65000000</v>
          </cell>
          <cell r="P138">
            <v>2017</v>
          </cell>
          <cell r="Q138" t="str">
            <v>B</v>
          </cell>
          <cell r="V138">
            <v>42915</v>
          </cell>
          <cell r="W138">
            <v>42933</v>
          </cell>
          <cell r="X138">
            <v>42937</v>
          </cell>
          <cell r="Y138">
            <v>42940</v>
          </cell>
          <cell r="Z138">
            <v>42948</v>
          </cell>
          <cell r="AA138">
            <v>43005</v>
          </cell>
          <cell r="AB138" t="str">
            <v>Y</v>
          </cell>
          <cell r="AC138" t="str">
            <v>BALDIVIESO, HECTOR</v>
          </cell>
          <cell r="AD138" t="str">
            <v>SUBER, STEPHANIE ANNE</v>
          </cell>
          <cell r="AE138" t="str">
            <v>Program to Strengthen the Electricity Sector in Nicaragua III</v>
          </cell>
          <cell r="AF138" t="str">
            <v>RG-O1650</v>
          </cell>
        </row>
        <row r="139">
          <cell r="A139" t="str">
            <v>PN-L1148</v>
          </cell>
          <cell r="B139" t="str">
            <v>2017B</v>
          </cell>
          <cell r="C139">
            <v>3</v>
          </cell>
          <cell r="D139" t="str">
            <v>Third Qtr</v>
          </cell>
          <cell r="E139">
            <v>43005</v>
          </cell>
          <cell r="F139" t="str">
            <v>LON</v>
          </cell>
          <cell r="G139" t="str">
            <v>ESP</v>
          </cell>
          <cell r="H139" t="str">
            <v>INV</v>
          </cell>
          <cell r="I139" t="str">
            <v>PP</v>
          </cell>
          <cell r="J139" t="str">
            <v>CID</v>
          </cell>
          <cell r="K139" t="str">
            <v>INE</v>
          </cell>
          <cell r="L139" t="str">
            <v>WSA</v>
          </cell>
          <cell r="M139" t="str">
            <v>PN</v>
          </cell>
          <cell r="N139" t="str">
            <v>C</v>
          </cell>
          <cell r="O139">
            <v>20000000</v>
          </cell>
          <cell r="P139">
            <v>2017</v>
          </cell>
          <cell r="Q139" t="str">
            <v>B</v>
          </cell>
          <cell r="R139">
            <v>42818</v>
          </cell>
          <cell r="S139">
            <v>42831</v>
          </cell>
          <cell r="T139">
            <v>42864</v>
          </cell>
          <cell r="U139">
            <v>42944</v>
          </cell>
          <cell r="V139">
            <v>42944</v>
          </cell>
          <cell r="W139">
            <v>42965</v>
          </cell>
          <cell r="X139">
            <v>42975</v>
          </cell>
          <cell r="Y139">
            <v>42978</v>
          </cell>
          <cell r="Z139">
            <v>42989</v>
          </cell>
          <cell r="AA139">
            <v>43005</v>
          </cell>
          <cell r="AB139" t="str">
            <v>N</v>
          </cell>
          <cell r="AC139" t="str">
            <v>MARTINEZ, GUSTAVO ADOLFO</v>
          </cell>
          <cell r="AD139" t="str">
            <v>CARTIN BARRIOS, IRENE</v>
          </cell>
          <cell r="AE139" t="str">
            <v>Water Security Program within the Water and Sanitation Framework in Panama</v>
          </cell>
          <cell r="AJ139">
            <v>4</v>
          </cell>
          <cell r="AK139">
            <v>300000000</v>
          </cell>
        </row>
        <row r="140">
          <cell r="A140" t="str">
            <v>CO-L1223</v>
          </cell>
          <cell r="B140" t="str">
            <v>2017B</v>
          </cell>
          <cell r="C140">
            <v>4</v>
          </cell>
          <cell r="D140" t="str">
            <v>Fourth Qtr</v>
          </cell>
          <cell r="E140">
            <v>43026</v>
          </cell>
          <cell r="F140" t="str">
            <v>LON</v>
          </cell>
          <cell r="G140" t="str">
            <v>ESP</v>
          </cell>
          <cell r="H140" t="str">
            <v>INV</v>
          </cell>
          <cell r="I140" t="str">
            <v>N/A</v>
          </cell>
          <cell r="J140" t="str">
            <v>CAN</v>
          </cell>
          <cell r="K140" t="str">
            <v>CSD</v>
          </cell>
          <cell r="L140" t="str">
            <v>HUD</v>
          </cell>
          <cell r="M140" t="str">
            <v>CO</v>
          </cell>
          <cell r="N140" t="str">
            <v>B</v>
          </cell>
          <cell r="O140">
            <v>100000000</v>
          </cell>
          <cell r="P140">
            <v>2017</v>
          </cell>
          <cell r="Q140" t="str">
            <v>B</v>
          </cell>
          <cell r="R140">
            <v>42947</v>
          </cell>
          <cell r="S140">
            <v>42954</v>
          </cell>
          <cell r="T140">
            <v>42965</v>
          </cell>
          <cell r="V140">
            <v>42992</v>
          </cell>
          <cell r="W140">
            <v>42986</v>
          </cell>
          <cell r="X140">
            <v>42997</v>
          </cell>
          <cell r="Y140">
            <v>42998</v>
          </cell>
          <cell r="Z140">
            <v>43011</v>
          </cell>
          <cell r="AA140">
            <v>43026</v>
          </cell>
          <cell r="AB140" t="str">
            <v>N</v>
          </cell>
          <cell r="AC140" t="str">
            <v>LOPEZ GHIO, RAMIRO ANDRES</v>
          </cell>
          <cell r="AD140" t="str">
            <v>AGUILAR BLANDON, MARIA ALEJANDRA</v>
          </cell>
          <cell r="AE140" t="str">
            <v>Fiscal and Public Expenditure Strenghtening for Subnational Entities IV</v>
          </cell>
          <cell r="AF140" t="str">
            <v>RG-O1650</v>
          </cell>
          <cell r="AG140" t="str">
            <v>Use of Conditional Credit Line for series of Investment Loans</v>
          </cell>
          <cell r="AH140" t="str">
            <v>CO-X1018</v>
          </cell>
          <cell r="AI140" t="str">
            <v>Fourth</v>
          </cell>
        </row>
        <row r="141">
          <cell r="A141" t="str">
            <v>HA-L1106</v>
          </cell>
          <cell r="B141" t="str">
            <v>2017B</v>
          </cell>
          <cell r="C141">
            <v>4</v>
          </cell>
          <cell r="D141" t="str">
            <v>Fourth Qtr</v>
          </cell>
          <cell r="E141">
            <v>43033</v>
          </cell>
          <cell r="F141" t="str">
            <v>LON</v>
          </cell>
          <cell r="G141" t="str">
            <v>ESP</v>
          </cell>
          <cell r="H141" t="str">
            <v>INV</v>
          </cell>
          <cell r="I141" t="str">
            <v>PP</v>
          </cell>
          <cell r="J141" t="str">
            <v>CDH</v>
          </cell>
          <cell r="K141" t="str">
            <v>INE</v>
          </cell>
          <cell r="L141" t="str">
            <v>WSA</v>
          </cell>
          <cell r="M141" t="str">
            <v>HA</v>
          </cell>
          <cell r="N141" t="str">
            <v>D</v>
          </cell>
          <cell r="O141">
            <v>25000000</v>
          </cell>
          <cell r="P141">
            <v>2017</v>
          </cell>
          <cell r="Q141" t="str">
            <v>B</v>
          </cell>
          <cell r="R141">
            <v>42549</v>
          </cell>
          <cell r="S141">
            <v>42558</v>
          </cell>
          <cell r="T141">
            <v>42583</v>
          </cell>
          <cell r="U141">
            <v>42766</v>
          </cell>
          <cell r="V141">
            <v>42970</v>
          </cell>
          <cell r="W141">
            <v>42991</v>
          </cell>
          <cell r="X141">
            <v>43000</v>
          </cell>
          <cell r="Y141">
            <v>43006</v>
          </cell>
          <cell r="Z141">
            <v>43014</v>
          </cell>
          <cell r="AA141">
            <v>43033</v>
          </cell>
          <cell r="AB141" t="str">
            <v>N</v>
          </cell>
          <cell r="AC141" t="str">
            <v>MARIA EUGENIA DE LA PENA</v>
          </cell>
          <cell r="AD141" t="str">
            <v>CARTIN BARRIOS, IRENE</v>
          </cell>
          <cell r="AE141" t="str">
            <v>Solid Waste Management and Urban Improvement in Northern Haiti</v>
          </cell>
          <cell r="AF141" t="str">
            <v>RG-O1650</v>
          </cell>
        </row>
        <row r="142">
          <cell r="A142" t="str">
            <v>HA-L1106</v>
          </cell>
          <cell r="B142" t="str">
            <v>2017B</v>
          </cell>
          <cell r="C142">
            <v>4</v>
          </cell>
          <cell r="D142" t="str">
            <v>Fourth Qtr</v>
          </cell>
          <cell r="E142">
            <v>43033</v>
          </cell>
          <cell r="F142" t="str">
            <v>LON</v>
          </cell>
          <cell r="G142" t="str">
            <v>ESP</v>
          </cell>
          <cell r="H142" t="str">
            <v>INV</v>
          </cell>
          <cell r="I142" t="str">
            <v>PP</v>
          </cell>
          <cell r="J142" t="str">
            <v>CDH</v>
          </cell>
          <cell r="K142" t="str">
            <v>INE</v>
          </cell>
          <cell r="L142" t="str">
            <v>WSA</v>
          </cell>
          <cell r="M142" t="str">
            <v>HA</v>
          </cell>
          <cell r="N142" t="str">
            <v>D</v>
          </cell>
          <cell r="O142">
            <v>25000000</v>
          </cell>
          <cell r="P142">
            <v>2017</v>
          </cell>
          <cell r="Q142" t="str">
            <v>B</v>
          </cell>
          <cell r="R142">
            <v>42549</v>
          </cell>
          <cell r="S142">
            <v>42558</v>
          </cell>
          <cell r="T142">
            <v>42583</v>
          </cell>
          <cell r="U142">
            <v>42766</v>
          </cell>
          <cell r="V142">
            <v>42970</v>
          </cell>
          <cell r="W142">
            <v>42991</v>
          </cell>
          <cell r="X142">
            <v>43000</v>
          </cell>
          <cell r="Y142">
            <v>43006</v>
          </cell>
          <cell r="Z142">
            <v>43014</v>
          </cell>
          <cell r="AA142">
            <v>43033</v>
          </cell>
          <cell r="AB142" t="str">
            <v>N</v>
          </cell>
          <cell r="AC142" t="str">
            <v>MARIA EUGENIA DE LA PENA</v>
          </cell>
          <cell r="AD142" t="str">
            <v>CARTIN BARRIOS, IRENE</v>
          </cell>
          <cell r="AE142" t="str">
            <v>Solid Waste Management and Urban Improvement in Northern Haiti</v>
          </cell>
          <cell r="AF142" t="str">
            <v>RG-P1633</v>
          </cell>
        </row>
        <row r="143">
          <cell r="A143" t="str">
            <v>BL-L1022</v>
          </cell>
          <cell r="B143" t="str">
            <v>2017B</v>
          </cell>
          <cell r="C143">
            <v>4</v>
          </cell>
          <cell r="D143" t="str">
            <v>Fourth Qtr</v>
          </cell>
          <cell r="E143">
            <v>43068</v>
          </cell>
          <cell r="F143" t="str">
            <v>LON</v>
          </cell>
          <cell r="G143" t="str">
            <v>ESP</v>
          </cell>
          <cell r="H143" t="str">
            <v>INV</v>
          </cell>
          <cell r="I143" t="str">
            <v>PP</v>
          </cell>
          <cell r="J143" t="str">
            <v>CID</v>
          </cell>
          <cell r="K143" t="str">
            <v>INE</v>
          </cell>
          <cell r="L143" t="str">
            <v>TSP</v>
          </cell>
          <cell r="M143" t="str">
            <v>BL</v>
          </cell>
          <cell r="N143" t="str">
            <v>D</v>
          </cell>
          <cell r="O143">
            <v>18000000</v>
          </cell>
          <cell r="P143">
            <v>2017</v>
          </cell>
          <cell r="Q143" t="str">
            <v>B</v>
          </cell>
          <cell r="R143">
            <v>42528</v>
          </cell>
          <cell r="S143">
            <v>42537</v>
          </cell>
          <cell r="T143">
            <v>42612</v>
          </cell>
          <cell r="U143">
            <v>42661</v>
          </cell>
          <cell r="V143">
            <v>42961</v>
          </cell>
          <cell r="W143">
            <v>42975</v>
          </cell>
          <cell r="X143">
            <v>43024</v>
          </cell>
          <cell r="Y143">
            <v>43031</v>
          </cell>
          <cell r="Z143">
            <v>43045</v>
          </cell>
          <cell r="AA143">
            <v>43068</v>
          </cell>
          <cell r="AB143" t="str">
            <v>N</v>
          </cell>
          <cell r="AC143" t="str">
            <v>PERSAUD, CHRISTOPHER</v>
          </cell>
          <cell r="AD143" t="str">
            <v>DE MORAES PINHEIRO,JULIANA</v>
          </cell>
          <cell r="AE143" t="str">
            <v>Sustainable Development of the Caracol Region</v>
          </cell>
          <cell r="AF143" t="str">
            <v>RG-P1633</v>
          </cell>
        </row>
        <row r="144">
          <cell r="A144" t="str">
            <v>PN-L1147</v>
          </cell>
          <cell r="B144" t="str">
            <v>2017B</v>
          </cell>
          <cell r="C144">
            <v>4</v>
          </cell>
          <cell r="D144" t="str">
            <v>Fourth Qtr</v>
          </cell>
          <cell r="E144">
            <v>43068</v>
          </cell>
          <cell r="F144" t="str">
            <v>LON</v>
          </cell>
          <cell r="G144" t="str">
            <v>ESP</v>
          </cell>
          <cell r="H144" t="str">
            <v>INV</v>
          </cell>
          <cell r="I144" t="str">
            <v>N/A</v>
          </cell>
          <cell r="J144" t="str">
            <v>CID</v>
          </cell>
          <cell r="K144" t="str">
            <v>INE</v>
          </cell>
          <cell r="L144" t="str">
            <v>TSP</v>
          </cell>
          <cell r="M144" t="str">
            <v>PN</v>
          </cell>
          <cell r="N144" t="str">
            <v>C</v>
          </cell>
          <cell r="O144">
            <v>25000000</v>
          </cell>
          <cell r="P144">
            <v>2017</v>
          </cell>
          <cell r="Q144" t="str">
            <v>B</v>
          </cell>
          <cell r="R144">
            <v>42961</v>
          </cell>
          <cell r="S144">
            <v>42968</v>
          </cell>
          <cell r="T144">
            <v>42982</v>
          </cell>
          <cell r="V144">
            <v>43066</v>
          </cell>
          <cell r="W144">
            <v>43028</v>
          </cell>
          <cell r="X144">
            <v>43039</v>
          </cell>
          <cell r="Y144">
            <v>43042</v>
          </cell>
          <cell r="Z144">
            <v>43053</v>
          </cell>
          <cell r="AA144">
            <v>43068</v>
          </cell>
          <cell r="AB144" t="str">
            <v>N</v>
          </cell>
          <cell r="AC144" t="str">
            <v>RODRIGUEZ PORCEL, MANUEL</v>
          </cell>
          <cell r="AD144" t="str">
            <v>CABRERA CANTU, DANIEL ENRIQUE</v>
          </cell>
          <cell r="AE144" t="str">
            <v>Support to the development of logistic and territorial connectivity of Panama's western region.</v>
          </cell>
          <cell r="AF144" t="str">
            <v>RG-O1650</v>
          </cell>
        </row>
        <row r="145">
          <cell r="A145" t="str">
            <v>SU-L1040</v>
          </cell>
          <cell r="B145" t="str">
            <v>2017B</v>
          </cell>
          <cell r="C145">
            <v>4</v>
          </cell>
          <cell r="D145" t="str">
            <v>Fourth Qtr</v>
          </cell>
          <cell r="E145">
            <v>43082</v>
          </cell>
          <cell r="F145" t="str">
            <v>LON</v>
          </cell>
          <cell r="G145" t="str">
            <v>PBP</v>
          </cell>
          <cell r="H145" t="str">
            <v>PBL</v>
          </cell>
          <cell r="I145" t="str">
            <v>POD</v>
          </cell>
          <cell r="J145" t="str">
            <v>CCB</v>
          </cell>
          <cell r="K145" t="str">
            <v>IFD</v>
          </cell>
          <cell r="L145" t="str">
            <v>FMM</v>
          </cell>
          <cell r="M145" t="str">
            <v>SU</v>
          </cell>
          <cell r="N145" t="str">
            <v>C</v>
          </cell>
          <cell r="O145">
            <v>10000000</v>
          </cell>
          <cell r="P145">
            <v>2017</v>
          </cell>
          <cell r="Q145" t="str">
            <v>B</v>
          </cell>
          <cell r="V145">
            <v>41908</v>
          </cell>
          <cell r="W145">
            <v>41983</v>
          </cell>
          <cell r="AA145">
            <v>43082</v>
          </cell>
          <cell r="AB145" t="str">
            <v>N</v>
          </cell>
          <cell r="AC145" t="str">
            <v>HARPER,LESLIE ELIZABETH</v>
          </cell>
          <cell r="AD145" t="str">
            <v>ROMAN SANCHEZ, SUSANA</v>
          </cell>
          <cell r="AE145" t="str">
            <v>Revenue Policy and Administration II</v>
          </cell>
          <cell r="AF145" t="str">
            <v>RG-P1532</v>
          </cell>
        </row>
        <row r="146">
          <cell r="A146" t="str">
            <v>SU-L1040</v>
          </cell>
          <cell r="B146" t="str">
            <v>2017B</v>
          </cell>
          <cell r="C146">
            <v>4</v>
          </cell>
          <cell r="D146" t="str">
            <v>Fourth Qtr</v>
          </cell>
          <cell r="E146">
            <v>43082</v>
          </cell>
          <cell r="F146" t="str">
            <v>LON</v>
          </cell>
          <cell r="G146" t="str">
            <v>PBP</v>
          </cell>
          <cell r="H146" t="str">
            <v>PBL</v>
          </cell>
          <cell r="I146" t="str">
            <v>POD</v>
          </cell>
          <cell r="J146" t="str">
            <v>CCB</v>
          </cell>
          <cell r="K146" t="str">
            <v>IFD</v>
          </cell>
          <cell r="L146" t="str">
            <v>FMM</v>
          </cell>
          <cell r="M146" t="str">
            <v>SU</v>
          </cell>
          <cell r="N146" t="str">
            <v>C</v>
          </cell>
          <cell r="O146">
            <v>10000000</v>
          </cell>
          <cell r="P146">
            <v>2017</v>
          </cell>
          <cell r="Q146" t="str">
            <v>B</v>
          </cell>
          <cell r="V146">
            <v>41908</v>
          </cell>
          <cell r="W146">
            <v>41983</v>
          </cell>
          <cell r="AA146">
            <v>43082</v>
          </cell>
          <cell r="AB146" t="str">
            <v>N</v>
          </cell>
          <cell r="AC146" t="str">
            <v>HARPER,LESLIE ELIZABETH</v>
          </cell>
          <cell r="AD146" t="str">
            <v>ROMAN SANCHEZ, SUSANA</v>
          </cell>
          <cell r="AE146" t="str">
            <v>Revenue Policy and Administration II</v>
          </cell>
          <cell r="AF146" t="str">
            <v>RG-P1633</v>
          </cell>
        </row>
        <row r="147">
          <cell r="A147" t="str">
            <v>AR-L1197</v>
          </cell>
          <cell r="B147" t="str">
            <v>2017B</v>
          </cell>
          <cell r="C147">
            <v>4</v>
          </cell>
          <cell r="D147" t="str">
            <v>Fourth Qtr</v>
          </cell>
          <cell r="F147" t="str">
            <v>LON</v>
          </cell>
          <cell r="G147" t="str">
            <v>ESP</v>
          </cell>
          <cell r="H147" t="str">
            <v>INV</v>
          </cell>
          <cell r="I147" t="str">
            <v>N/A</v>
          </cell>
          <cell r="J147" t="str">
            <v>CSC</v>
          </cell>
          <cell r="K147" t="str">
            <v>CSD</v>
          </cell>
          <cell r="L147" t="str">
            <v>RND</v>
          </cell>
          <cell r="M147" t="str">
            <v>AR</v>
          </cell>
          <cell r="N147" t="str">
            <v>A</v>
          </cell>
          <cell r="O147">
            <v>100000000</v>
          </cell>
          <cell r="P147">
            <v>2017</v>
          </cell>
          <cell r="Q147" t="str">
            <v>B</v>
          </cell>
          <cell r="AB147" t="str">
            <v>N</v>
          </cell>
          <cell r="AC147" t="str">
            <v>ALVA HART,VIVIANA DEL CARMEN</v>
          </cell>
          <cell r="AD147" t="str">
            <v>VALLE PORRUA,YOLANDA</v>
          </cell>
          <cell r="AE147" t="str">
            <v>Management of Agroalimentary Safety and Quality II</v>
          </cell>
          <cell r="AF147" t="str">
            <v>RG-P1633</v>
          </cell>
        </row>
        <row r="148">
          <cell r="A148" t="str">
            <v>AR-L1279</v>
          </cell>
          <cell r="B148" t="str">
            <v>2017B</v>
          </cell>
          <cell r="C148">
            <v>4</v>
          </cell>
          <cell r="D148" t="str">
            <v>Fourth Qtr</v>
          </cell>
          <cell r="F148" t="str">
            <v>LON</v>
          </cell>
          <cell r="G148" t="str">
            <v>GOM</v>
          </cell>
          <cell r="H148" t="str">
            <v>INV</v>
          </cell>
          <cell r="I148" t="str">
            <v>N/A</v>
          </cell>
          <cell r="J148" t="str">
            <v>CSC</v>
          </cell>
          <cell r="K148" t="str">
            <v>INE</v>
          </cell>
          <cell r="L148" t="str">
            <v>TSP</v>
          </cell>
          <cell r="M148" t="str">
            <v>AR</v>
          </cell>
          <cell r="N148" t="str">
            <v>A</v>
          </cell>
          <cell r="O148">
            <v>150000000</v>
          </cell>
          <cell r="P148">
            <v>2017</v>
          </cell>
          <cell r="Q148" t="str">
            <v>B</v>
          </cell>
          <cell r="R148">
            <v>42923</v>
          </cell>
          <cell r="S148">
            <v>42937</v>
          </cell>
          <cell r="T148">
            <v>42944</v>
          </cell>
          <cell r="V148">
            <v>42978</v>
          </cell>
          <cell r="W148">
            <v>43035</v>
          </cell>
          <cell r="X148">
            <v>43046</v>
          </cell>
          <cell r="Y148">
            <v>43047</v>
          </cell>
          <cell r="Z148">
            <v>43060</v>
          </cell>
          <cell r="AB148" t="str">
            <v>N</v>
          </cell>
          <cell r="AC148" t="str">
            <v>FIORAVANTI, REINALDO DANIEL</v>
          </cell>
          <cell r="AD148" t="str">
            <v>CABRERA CANTU, DANIEL ENRIQUE</v>
          </cell>
          <cell r="AE148" t="str">
            <v>First Stage Expansion of Capacity and Safety Improvements in the Cristo Redentor System Corridor</v>
          </cell>
        </row>
        <row r="149">
          <cell r="A149" t="str">
            <v>AR-O0006</v>
          </cell>
          <cell r="B149" t="str">
            <v>2017B</v>
          </cell>
          <cell r="C149">
            <v>4</v>
          </cell>
          <cell r="D149" t="str">
            <v>Fourth Qtr</v>
          </cell>
          <cell r="F149" t="str">
            <v>CON</v>
          </cell>
          <cell r="G149" t="str">
            <v>CCL</v>
          </cell>
          <cell r="I149" t="str">
            <v>N/A</v>
          </cell>
          <cell r="J149" t="str">
            <v>CSC</v>
          </cell>
          <cell r="K149" t="str">
            <v>INE</v>
          </cell>
          <cell r="L149" t="str">
            <v>TSP</v>
          </cell>
          <cell r="M149" t="str">
            <v>AR</v>
          </cell>
          <cell r="N149" t="str">
            <v>A</v>
          </cell>
          <cell r="O149">
            <v>524300000</v>
          </cell>
          <cell r="P149">
            <v>2017</v>
          </cell>
          <cell r="Q149" t="str">
            <v>B</v>
          </cell>
          <cell r="R149">
            <v>42923</v>
          </cell>
          <cell r="S149">
            <v>42937</v>
          </cell>
          <cell r="T149">
            <v>42944</v>
          </cell>
          <cell r="V149">
            <v>42978</v>
          </cell>
          <cell r="W149">
            <v>43035</v>
          </cell>
          <cell r="X149">
            <v>43046</v>
          </cell>
          <cell r="Y149">
            <v>43047</v>
          </cell>
          <cell r="Z149">
            <v>43060</v>
          </cell>
          <cell r="AB149" t="str">
            <v>N</v>
          </cell>
          <cell r="AC149" t="str">
            <v>FIORAVANTI, REINALDO DANIEL</v>
          </cell>
          <cell r="AD149" t="str">
            <v>CABRERA CANTU, DANIEL ENRIQUE</v>
          </cell>
          <cell r="AE149" t="str">
            <v>Conditional Credit Line for Investment Projects (CCLIP): Capacity Building Program and Safety Improvements in the Cristo Redentor System Corridor</v>
          </cell>
        </row>
        <row r="150">
          <cell r="A150" t="str">
            <v>BR-L1411</v>
          </cell>
          <cell r="B150" t="str">
            <v>2017B</v>
          </cell>
          <cell r="C150">
            <v>4</v>
          </cell>
          <cell r="D150" t="str">
            <v>Fourth Qtr</v>
          </cell>
          <cell r="F150" t="str">
            <v>LON</v>
          </cell>
          <cell r="G150" t="str">
            <v>ESP</v>
          </cell>
          <cell r="H150" t="str">
            <v>INV</v>
          </cell>
          <cell r="I150" t="str">
            <v>NEG</v>
          </cell>
          <cell r="J150" t="str">
            <v>CSC</v>
          </cell>
          <cell r="K150" t="str">
            <v>CSD</v>
          </cell>
          <cell r="L150" t="str">
            <v>HUD</v>
          </cell>
          <cell r="M150" t="str">
            <v>BR</v>
          </cell>
          <cell r="N150" t="str">
            <v>A</v>
          </cell>
          <cell r="O150">
            <v>75200000</v>
          </cell>
          <cell r="P150">
            <v>2017</v>
          </cell>
          <cell r="Q150" t="str">
            <v>B</v>
          </cell>
          <cell r="R150">
            <v>41837</v>
          </cell>
          <cell r="S150">
            <v>41848</v>
          </cell>
          <cell r="T150">
            <v>41865</v>
          </cell>
          <cell r="U150">
            <v>42094</v>
          </cell>
          <cell r="V150">
            <v>42279</v>
          </cell>
          <cell r="W150">
            <v>42517</v>
          </cell>
          <cell r="X150">
            <v>42527</v>
          </cell>
          <cell r="Y150">
            <v>42692</v>
          </cell>
          <cell r="Z150">
            <v>42702</v>
          </cell>
          <cell r="AA150">
            <v>42942</v>
          </cell>
          <cell r="AB150" t="str">
            <v>N</v>
          </cell>
          <cell r="AC150" t="str">
            <v>HOBBS,JASON ANTHONY</v>
          </cell>
          <cell r="AD150" t="str">
            <v>AVILA,FRANCY DIANELA</v>
          </cell>
          <cell r="AE150" t="str">
            <v>Urban Requalification Program of the Western Region of Aracaju</v>
          </cell>
          <cell r="AF150" t="str">
            <v>RG-P1633</v>
          </cell>
        </row>
        <row r="151">
          <cell r="A151" t="str">
            <v>BR-X1039</v>
          </cell>
          <cell r="B151" t="str">
            <v>2017B</v>
          </cell>
          <cell r="C151">
            <v>4</v>
          </cell>
          <cell r="D151" t="str">
            <v>Fourth Qtr</v>
          </cell>
          <cell r="F151" t="str">
            <v>CON</v>
          </cell>
          <cell r="G151" t="str">
            <v>CCL</v>
          </cell>
          <cell r="I151" t="str">
            <v>N/A</v>
          </cell>
          <cell r="J151" t="str">
            <v>CSC</v>
          </cell>
          <cell r="K151" t="str">
            <v>IFD</v>
          </cell>
          <cell r="L151" t="str">
            <v>FMM</v>
          </cell>
          <cell r="M151" t="str">
            <v>BR</v>
          </cell>
          <cell r="N151" t="str">
            <v>A</v>
          </cell>
          <cell r="P151">
            <v>2017</v>
          </cell>
          <cell r="Q151" t="str">
            <v>B</v>
          </cell>
          <cell r="AB151" t="str">
            <v>N</v>
          </cell>
          <cell r="AC151" t="str">
            <v>MAC DOWELL DOURADO DE AZEVEDO,MARIA CRISTINA</v>
          </cell>
          <cell r="AE151" t="str">
            <v>Management Modernization of Finance Administration Program in Brazil - PROFISCO II</v>
          </cell>
        </row>
        <row r="152">
          <cell r="A152" t="str">
            <v>CH-L1091</v>
          </cell>
          <cell r="B152" t="str">
            <v>2017B</v>
          </cell>
          <cell r="C152">
            <v>4</v>
          </cell>
          <cell r="D152" t="str">
            <v>Fourth Qtr</v>
          </cell>
          <cell r="F152" t="str">
            <v>LON</v>
          </cell>
          <cell r="G152" t="str">
            <v>ESP</v>
          </cell>
          <cell r="H152" t="str">
            <v>INV</v>
          </cell>
          <cell r="I152" t="str">
            <v>DLPOPC</v>
          </cell>
          <cell r="J152" t="str">
            <v>CSC</v>
          </cell>
          <cell r="K152" t="str">
            <v>IFD</v>
          </cell>
          <cell r="L152" t="str">
            <v>FMM</v>
          </cell>
          <cell r="M152" t="str">
            <v>CH</v>
          </cell>
          <cell r="N152" t="str">
            <v>B</v>
          </cell>
          <cell r="O152">
            <v>20000000</v>
          </cell>
          <cell r="P152">
            <v>2017</v>
          </cell>
          <cell r="Q152" t="str">
            <v>B</v>
          </cell>
          <cell r="R152">
            <v>42073</v>
          </cell>
          <cell r="S152">
            <v>42081</v>
          </cell>
          <cell r="T152">
            <v>42100</v>
          </cell>
          <cell r="U152">
            <v>42100</v>
          </cell>
          <cell r="V152">
            <v>42170</v>
          </cell>
          <cell r="W152">
            <v>42208</v>
          </cell>
          <cell r="X152">
            <v>42215</v>
          </cell>
          <cell r="Z152">
            <v>42702</v>
          </cell>
          <cell r="AA152">
            <v>42718</v>
          </cell>
          <cell r="AB152" t="str">
            <v>N</v>
          </cell>
          <cell r="AE152" t="str">
            <v>Strengthening of the Management of Municipalities in Chile Program</v>
          </cell>
          <cell r="AF152" t="str">
            <v>RG-P1633</v>
          </cell>
        </row>
        <row r="153">
          <cell r="A153" t="str">
            <v>CO-L1217</v>
          </cell>
          <cell r="B153" t="str">
            <v>2017B</v>
          </cell>
          <cell r="C153">
            <v>4</v>
          </cell>
          <cell r="D153" t="str">
            <v>Fourth Qtr</v>
          </cell>
          <cell r="F153" t="str">
            <v>LON</v>
          </cell>
          <cell r="G153" t="str">
            <v>PBP</v>
          </cell>
          <cell r="H153" t="str">
            <v>PBL</v>
          </cell>
          <cell r="I153" t="str">
            <v>QRR</v>
          </cell>
          <cell r="J153" t="str">
            <v>CAN</v>
          </cell>
          <cell r="K153" t="str">
            <v>INE</v>
          </cell>
          <cell r="L153" t="str">
            <v>ENE</v>
          </cell>
          <cell r="M153" t="str">
            <v>CO</v>
          </cell>
          <cell r="N153" t="str">
            <v>B</v>
          </cell>
          <cell r="O153">
            <v>400000000</v>
          </cell>
          <cell r="P153">
            <v>2017</v>
          </cell>
          <cell r="Q153" t="str">
            <v>B</v>
          </cell>
          <cell r="R153">
            <v>42681</v>
          </cell>
          <cell r="S153">
            <v>42692</v>
          </cell>
          <cell r="T153">
            <v>42718</v>
          </cell>
          <cell r="U153">
            <v>42795</v>
          </cell>
          <cell r="V153">
            <v>42773</v>
          </cell>
          <cell r="W153">
            <v>42989</v>
          </cell>
          <cell r="X153">
            <v>43003</v>
          </cell>
          <cell r="Y153">
            <v>43017</v>
          </cell>
          <cell r="Z153">
            <v>43032</v>
          </cell>
          <cell r="AB153" t="str">
            <v>N</v>
          </cell>
          <cell r="AC153" t="str">
            <v>GOMEZ,JOSE RAMON</v>
          </cell>
          <cell r="AD153" t="str">
            <v>SUBER,STEPHANIE ANNE</v>
          </cell>
          <cell r="AE153" t="str">
            <v>National Program to Ensure Sustainable and Efficient Energy Supply</v>
          </cell>
        </row>
        <row r="154">
          <cell r="A154" t="str">
            <v>DR-L1080</v>
          </cell>
          <cell r="B154" t="str">
            <v>2017B</v>
          </cell>
          <cell r="C154">
            <v>4</v>
          </cell>
          <cell r="D154" t="str">
            <v>Fourth Qtr</v>
          </cell>
          <cell r="F154" t="str">
            <v>LON</v>
          </cell>
          <cell r="G154" t="str">
            <v>ESP</v>
          </cell>
          <cell r="H154" t="str">
            <v>INV</v>
          </cell>
          <cell r="I154" t="str">
            <v>PP</v>
          </cell>
          <cell r="J154" t="str">
            <v>CID</v>
          </cell>
          <cell r="K154" t="str">
            <v>SCL</v>
          </cell>
          <cell r="L154" t="str">
            <v>GDI</v>
          </cell>
          <cell r="M154" t="str">
            <v>DR</v>
          </cell>
          <cell r="N154" t="str">
            <v>D</v>
          </cell>
          <cell r="O154">
            <v>20000000</v>
          </cell>
          <cell r="P154">
            <v>2017</v>
          </cell>
          <cell r="Q154" t="str">
            <v>B</v>
          </cell>
          <cell r="R154">
            <v>42649</v>
          </cell>
          <cell r="S154">
            <v>42657</v>
          </cell>
          <cell r="T154">
            <v>42724</v>
          </cell>
          <cell r="U154">
            <v>42594</v>
          </cell>
          <cell r="AB154" t="str">
            <v>N</v>
          </cell>
          <cell r="AC154" t="str">
            <v>MARQUES GARCIA OZEMELA,LUANA</v>
          </cell>
          <cell r="AE154" t="str">
            <v>Women City</v>
          </cell>
          <cell r="AF154" t="str">
            <v>RG-O1650</v>
          </cell>
        </row>
        <row r="155">
          <cell r="A155" t="str">
            <v>DR-L1080</v>
          </cell>
          <cell r="B155" t="str">
            <v>2017B</v>
          </cell>
          <cell r="C155">
            <v>4</v>
          </cell>
          <cell r="D155" t="str">
            <v>Fourth Qtr</v>
          </cell>
          <cell r="F155" t="str">
            <v>LON</v>
          </cell>
          <cell r="G155" t="str">
            <v>ESP</v>
          </cell>
          <cell r="H155" t="str">
            <v>INV</v>
          </cell>
          <cell r="I155" t="str">
            <v>PP</v>
          </cell>
          <cell r="J155" t="str">
            <v>CID</v>
          </cell>
          <cell r="K155" t="str">
            <v>SCL</v>
          </cell>
          <cell r="L155" t="str">
            <v>GDI</v>
          </cell>
          <cell r="M155" t="str">
            <v>DR</v>
          </cell>
          <cell r="N155" t="str">
            <v>D</v>
          </cell>
          <cell r="O155">
            <v>20000000</v>
          </cell>
          <cell r="P155">
            <v>2017</v>
          </cell>
          <cell r="Q155" t="str">
            <v>B</v>
          </cell>
          <cell r="R155">
            <v>42649</v>
          </cell>
          <cell r="S155">
            <v>42657</v>
          </cell>
          <cell r="T155">
            <v>42724</v>
          </cell>
          <cell r="U155">
            <v>42594</v>
          </cell>
          <cell r="AB155" t="str">
            <v>N</v>
          </cell>
          <cell r="AC155" t="str">
            <v>MARQUES GARCIA OZEMELA,LUANA</v>
          </cell>
          <cell r="AE155" t="str">
            <v>Women City</v>
          </cell>
          <cell r="AF155" t="str">
            <v>RG-P1633</v>
          </cell>
        </row>
        <row r="156">
          <cell r="A156" t="str">
            <v>DR-L1118</v>
          </cell>
          <cell r="B156" t="str">
            <v>2017B</v>
          </cell>
          <cell r="C156">
            <v>4</v>
          </cell>
          <cell r="D156" t="str">
            <v>Fourth Qtr</v>
          </cell>
          <cell r="F156" t="str">
            <v>LON</v>
          </cell>
          <cell r="G156" t="str">
            <v>PBL</v>
          </cell>
          <cell r="H156" t="str">
            <v>PBL</v>
          </cell>
          <cell r="I156" t="str">
            <v>N/A</v>
          </cell>
          <cell r="J156" t="str">
            <v>CID</v>
          </cell>
          <cell r="K156" t="str">
            <v>IFD</v>
          </cell>
          <cell r="L156" t="str">
            <v>FMM</v>
          </cell>
          <cell r="M156" t="str">
            <v>DR</v>
          </cell>
          <cell r="N156" t="str">
            <v>D</v>
          </cell>
          <cell r="O156">
            <v>300000000</v>
          </cell>
          <cell r="P156">
            <v>2017</v>
          </cell>
          <cell r="Q156" t="str">
            <v>B</v>
          </cell>
          <cell r="R156">
            <v>42968</v>
          </cell>
          <cell r="S156">
            <v>42978</v>
          </cell>
          <cell r="T156">
            <v>42982</v>
          </cell>
          <cell r="V156">
            <v>42998</v>
          </cell>
          <cell r="W156">
            <v>43045</v>
          </cell>
          <cell r="X156">
            <v>43061</v>
          </cell>
          <cell r="Y156">
            <v>43066</v>
          </cell>
          <cell r="Z156">
            <v>43080</v>
          </cell>
          <cell r="AB156" t="str">
            <v>N</v>
          </cell>
          <cell r="AC156" t="str">
            <v>BARREIX,ALBERTO DANIEL</v>
          </cell>
          <cell r="AD156" t="str">
            <v>FERNANDEZ PAINO,IDA MARIA DEL PILAR</v>
          </cell>
          <cell r="AE156" t="str">
            <v>Fiscal Modernization in Dominican Republic</v>
          </cell>
        </row>
        <row r="157">
          <cell r="A157" t="str">
            <v>ES-L1096</v>
          </cell>
          <cell r="B157" t="str">
            <v>2017B</v>
          </cell>
          <cell r="C157">
            <v>4</v>
          </cell>
          <cell r="D157" t="str">
            <v>Fourth Qtr</v>
          </cell>
          <cell r="F157" t="str">
            <v>LON</v>
          </cell>
          <cell r="G157" t="str">
            <v>ESP</v>
          </cell>
          <cell r="H157" t="str">
            <v>INV</v>
          </cell>
          <cell r="I157" t="str">
            <v>QRR</v>
          </cell>
          <cell r="J157" t="str">
            <v>CID</v>
          </cell>
          <cell r="K157" t="str">
            <v>INE</v>
          </cell>
          <cell r="L157" t="str">
            <v>TSP</v>
          </cell>
          <cell r="M157" t="str">
            <v>ES</v>
          </cell>
          <cell r="N157" t="str">
            <v>D</v>
          </cell>
          <cell r="O157">
            <v>85000000</v>
          </cell>
          <cell r="P157">
            <v>2017</v>
          </cell>
          <cell r="Q157" t="str">
            <v>B</v>
          </cell>
          <cell r="R157">
            <v>42426</v>
          </cell>
          <cell r="S157">
            <v>42443</v>
          </cell>
          <cell r="T157">
            <v>42460</v>
          </cell>
          <cell r="U157">
            <v>42545</v>
          </cell>
          <cell r="V157">
            <v>42562</v>
          </cell>
          <cell r="W157">
            <v>42944</v>
          </cell>
          <cell r="X157">
            <v>42955</v>
          </cell>
          <cell r="Y157">
            <v>42958</v>
          </cell>
          <cell r="Z157">
            <v>42976</v>
          </cell>
          <cell r="AB157" t="str">
            <v>N</v>
          </cell>
          <cell r="AC157" t="str">
            <v>GRANADA GARCES,ISABEL CRISTINA</v>
          </cell>
          <cell r="AD157" t="str">
            <v>VECCO,CATERINA</v>
          </cell>
          <cell r="AE157" t="str">
            <v>Transportation Program for the San Salvador Metropolitan Area II</v>
          </cell>
          <cell r="AF157" t="str">
            <v>RG-P1633</v>
          </cell>
        </row>
        <row r="158">
          <cell r="A158" t="str">
            <v>ES-L1097</v>
          </cell>
          <cell r="B158" t="str">
            <v>2017B</v>
          </cell>
          <cell r="C158">
            <v>4</v>
          </cell>
          <cell r="D158" t="str">
            <v>Fourth Qtr</v>
          </cell>
          <cell r="F158" t="str">
            <v>LON</v>
          </cell>
          <cell r="G158" t="str">
            <v>GOM</v>
          </cell>
          <cell r="H158" t="str">
            <v>INV</v>
          </cell>
          <cell r="I158" t="str">
            <v>PODDD</v>
          </cell>
          <cell r="J158" t="str">
            <v>CID</v>
          </cell>
          <cell r="K158" t="str">
            <v>INE</v>
          </cell>
          <cell r="L158" t="str">
            <v>TSP</v>
          </cell>
          <cell r="M158" t="str">
            <v>ES</v>
          </cell>
          <cell r="N158" t="str">
            <v>D</v>
          </cell>
          <cell r="O158">
            <v>70000000</v>
          </cell>
          <cell r="P158">
            <v>2017</v>
          </cell>
          <cell r="Q158" t="str">
            <v>B</v>
          </cell>
          <cell r="R158">
            <v>42426</v>
          </cell>
          <cell r="S158">
            <v>42443</v>
          </cell>
          <cell r="T158">
            <v>42915</v>
          </cell>
          <cell r="U158">
            <v>42635</v>
          </cell>
          <cell r="V158">
            <v>43060</v>
          </cell>
          <cell r="W158">
            <v>43091</v>
          </cell>
          <cell r="X158">
            <v>43110</v>
          </cell>
          <cell r="Y158">
            <v>43115</v>
          </cell>
          <cell r="Z158">
            <v>43130</v>
          </cell>
          <cell r="AB158" t="str">
            <v>N</v>
          </cell>
          <cell r="AC158" t="str">
            <v>RODRIGUEZ MOLINA,RAUL</v>
          </cell>
          <cell r="AD158" t="str">
            <v>DE MORAES PINHEIRO, JULIANA</v>
          </cell>
          <cell r="AE158" t="str">
            <v>Productive rural roads for development program</v>
          </cell>
          <cell r="AF158" t="str">
            <v>RG-P1633</v>
          </cell>
        </row>
        <row r="159">
          <cell r="A159" t="str">
            <v>ES-L1128</v>
          </cell>
          <cell r="B159" t="str">
            <v>2017B</v>
          </cell>
          <cell r="C159">
            <v>4</v>
          </cell>
          <cell r="D159" t="str">
            <v>Fourth Qtr</v>
          </cell>
          <cell r="F159" t="str">
            <v>LON</v>
          </cell>
          <cell r="G159" t="str">
            <v>ESP</v>
          </cell>
          <cell r="H159" t="str">
            <v>INV</v>
          </cell>
          <cell r="I159" t="str">
            <v>QRR</v>
          </cell>
          <cell r="J159" t="str">
            <v>CID</v>
          </cell>
          <cell r="K159" t="str">
            <v>IFD</v>
          </cell>
          <cell r="L159" t="str">
            <v>ICS</v>
          </cell>
          <cell r="M159" t="str">
            <v>ES</v>
          </cell>
          <cell r="N159" t="str">
            <v>D</v>
          </cell>
          <cell r="O159">
            <v>45000000</v>
          </cell>
          <cell r="P159">
            <v>2017</v>
          </cell>
          <cell r="Q159" t="str">
            <v>B</v>
          </cell>
          <cell r="R159">
            <v>42501</v>
          </cell>
          <cell r="S159">
            <v>42513</v>
          </cell>
          <cell r="T159">
            <v>42545</v>
          </cell>
          <cell r="U159">
            <v>42580</v>
          </cell>
          <cell r="V159">
            <v>42641</v>
          </cell>
          <cell r="AB159" t="str">
            <v>N</v>
          </cell>
          <cell r="AC159" t="str">
            <v>SANGINES,MARIO F.</v>
          </cell>
          <cell r="AD159" t="str">
            <v>MAHFOUZ, GIOVANNA L.</v>
          </cell>
          <cell r="AE159" t="str">
            <v>Support to the National Statistics and Information System and National Planning</v>
          </cell>
        </row>
        <row r="160">
          <cell r="A160" t="str">
            <v>GU-L1086</v>
          </cell>
          <cell r="B160" t="str">
            <v>2017B</v>
          </cell>
          <cell r="C160">
            <v>4</v>
          </cell>
          <cell r="D160" t="str">
            <v>Fourth Qtr</v>
          </cell>
          <cell r="F160" t="str">
            <v>LON</v>
          </cell>
          <cell r="G160" t="str">
            <v>ESP</v>
          </cell>
          <cell r="H160" t="str">
            <v>INV</v>
          </cell>
          <cell r="I160" t="str">
            <v>POD</v>
          </cell>
          <cell r="J160" t="str">
            <v>CID</v>
          </cell>
          <cell r="K160" t="str">
            <v>INT</v>
          </cell>
          <cell r="L160" t="str">
            <v>TIN</v>
          </cell>
          <cell r="M160" t="str">
            <v>GU</v>
          </cell>
          <cell r="N160" t="str">
            <v>D</v>
          </cell>
          <cell r="O160">
            <v>100000000</v>
          </cell>
          <cell r="P160">
            <v>2017</v>
          </cell>
          <cell r="Q160" t="str">
            <v>B</v>
          </cell>
          <cell r="R160">
            <v>42076</v>
          </cell>
          <cell r="S160">
            <v>42083</v>
          </cell>
          <cell r="T160">
            <v>42116</v>
          </cell>
          <cell r="U160">
            <v>42128</v>
          </cell>
          <cell r="V160">
            <v>43364</v>
          </cell>
          <cell r="W160">
            <v>42914</v>
          </cell>
          <cell r="X160">
            <v>43418</v>
          </cell>
          <cell r="Y160">
            <v>43430</v>
          </cell>
          <cell r="Z160">
            <v>43432</v>
          </cell>
          <cell r="AB160" t="str">
            <v>N</v>
          </cell>
          <cell r="AC160" t="str">
            <v>GRANADOS,JAIME</v>
          </cell>
          <cell r="AD160" t="str">
            <v>ESTEVES,YASMIN</v>
          </cell>
          <cell r="AE160" t="str">
            <v>Border Integration Guatemala Mexico</v>
          </cell>
        </row>
        <row r="161">
          <cell r="A161" t="str">
            <v>GU-L1097</v>
          </cell>
          <cell r="B161" t="str">
            <v>2017B</v>
          </cell>
          <cell r="C161">
            <v>4</v>
          </cell>
          <cell r="D161" t="str">
            <v>Fourth Qtr</v>
          </cell>
          <cell r="F161" t="str">
            <v>LON</v>
          </cell>
          <cell r="G161" t="str">
            <v>ESP</v>
          </cell>
          <cell r="H161" t="str">
            <v>INV</v>
          </cell>
          <cell r="I161" t="str">
            <v>ERM</v>
          </cell>
          <cell r="J161" t="str">
            <v>CID</v>
          </cell>
          <cell r="K161" t="str">
            <v>IFD</v>
          </cell>
          <cell r="L161" t="str">
            <v>FMM</v>
          </cell>
          <cell r="M161" t="str">
            <v>GU</v>
          </cell>
          <cell r="N161" t="str">
            <v>D</v>
          </cell>
          <cell r="O161">
            <v>30000000</v>
          </cell>
          <cell r="P161">
            <v>2017</v>
          </cell>
          <cell r="Q161" t="str">
            <v>B</v>
          </cell>
          <cell r="R161">
            <v>42527</v>
          </cell>
          <cell r="S161">
            <v>42542</v>
          </cell>
          <cell r="AB161" t="str">
            <v>N</v>
          </cell>
          <cell r="AC161" t="str">
            <v>LORA ROCHA,OSCAR</v>
          </cell>
          <cell r="AD161" t="str">
            <v>CANILLAS GÓMEZ,MARIANA BELEN</v>
          </cell>
          <cell r="AE161" t="str">
            <v>Program to Strenghten Fiscal Management</v>
          </cell>
          <cell r="AF161" t="str">
            <v>RG-P1633</v>
          </cell>
        </row>
        <row r="162">
          <cell r="A162" t="str">
            <v>GU-L1163</v>
          </cell>
          <cell r="B162" t="str">
            <v>2017B</v>
          </cell>
          <cell r="C162">
            <v>4</v>
          </cell>
          <cell r="D162" t="str">
            <v>Fourth Qtr</v>
          </cell>
          <cell r="F162" t="str">
            <v>LON</v>
          </cell>
          <cell r="G162" t="str">
            <v>ESP</v>
          </cell>
          <cell r="H162" t="str">
            <v>INV</v>
          </cell>
          <cell r="I162" t="str">
            <v>PPD</v>
          </cell>
          <cell r="J162" t="str">
            <v>CID</v>
          </cell>
          <cell r="K162" t="str">
            <v>SCL</v>
          </cell>
          <cell r="L162" t="str">
            <v>SPH</v>
          </cell>
          <cell r="M162" t="str">
            <v>GU</v>
          </cell>
          <cell r="N162" t="str">
            <v>D</v>
          </cell>
          <cell r="O162">
            <v>200000000</v>
          </cell>
          <cell r="P162">
            <v>2017</v>
          </cell>
          <cell r="Q162" t="str">
            <v>B</v>
          </cell>
          <cell r="R162">
            <v>42914</v>
          </cell>
          <cell r="S162">
            <v>42926</v>
          </cell>
          <cell r="T162">
            <v>42937</v>
          </cell>
          <cell r="V162">
            <v>43019</v>
          </cell>
          <cell r="W162">
            <v>43034</v>
          </cell>
          <cell r="X162">
            <v>43047</v>
          </cell>
          <cell r="Y162">
            <v>43052</v>
          </cell>
          <cell r="Z162">
            <v>43059</v>
          </cell>
          <cell r="AB162" t="str">
            <v>N</v>
          </cell>
          <cell r="AC162" t="str">
            <v>ASTORGA, IGNACIO JOSE</v>
          </cell>
          <cell r="AD162" t="str">
            <v>SILVEIRA, SHEYLA</v>
          </cell>
          <cell r="AE162" t="str">
            <v>Strengthening of the Institutional Healthcare Service Network</v>
          </cell>
        </row>
        <row r="163">
          <cell r="A163" t="str">
            <v>HO-L1091</v>
          </cell>
          <cell r="B163" t="str">
            <v>2017B</v>
          </cell>
          <cell r="C163">
            <v>4</v>
          </cell>
          <cell r="D163" t="str">
            <v>Fourth Qtr</v>
          </cell>
          <cell r="F163" t="str">
            <v>LON</v>
          </cell>
          <cell r="G163" t="str">
            <v>ESP</v>
          </cell>
          <cell r="H163" t="str">
            <v>INV</v>
          </cell>
          <cell r="I163" t="str">
            <v>N/A</v>
          </cell>
          <cell r="J163" t="str">
            <v>CID</v>
          </cell>
          <cell r="K163" t="str">
            <v>CSD</v>
          </cell>
          <cell r="L163" t="str">
            <v>HUD</v>
          </cell>
          <cell r="M163" t="str">
            <v>HO</v>
          </cell>
          <cell r="N163" t="str">
            <v>D</v>
          </cell>
          <cell r="O163">
            <v>21250000</v>
          </cell>
          <cell r="P163">
            <v>2017</v>
          </cell>
          <cell r="Q163" t="str">
            <v>B</v>
          </cell>
          <cell r="R163">
            <v>42921</v>
          </cell>
          <cell r="S163">
            <v>42933</v>
          </cell>
          <cell r="T163">
            <v>42940</v>
          </cell>
          <cell r="U163">
            <v>42984</v>
          </cell>
          <cell r="V163">
            <v>42984</v>
          </cell>
          <cell r="W163">
            <v>43005</v>
          </cell>
          <cell r="X163">
            <v>43010</v>
          </cell>
          <cell r="Y163">
            <v>43040</v>
          </cell>
          <cell r="Z163">
            <v>43061</v>
          </cell>
          <cell r="AB163" t="str">
            <v>Y</v>
          </cell>
          <cell r="AC163" t="str">
            <v>DONOVAN,MICHAEL GEIGER</v>
          </cell>
          <cell r="AD163" t="str">
            <v>AGUILAR BLANDON, MARIA ALEJANDRA</v>
          </cell>
          <cell r="AE163" t="str">
            <v>Integrated Urban Development Program of Tegucigalpa</v>
          </cell>
          <cell r="AF163" t="str">
            <v>RG-P1633</v>
          </cell>
        </row>
        <row r="164">
          <cell r="A164" t="str">
            <v>ME-L1182</v>
          </cell>
          <cell r="B164" t="str">
            <v>2017B</v>
          </cell>
          <cell r="C164">
            <v>4</v>
          </cell>
          <cell r="D164" t="str">
            <v>Fourth Qtr</v>
          </cell>
          <cell r="F164" t="str">
            <v>LON</v>
          </cell>
          <cell r="G164" t="str">
            <v>ESP</v>
          </cell>
          <cell r="H164" t="str">
            <v>INV</v>
          </cell>
          <cell r="I164" t="str">
            <v>N/A</v>
          </cell>
          <cell r="J164" t="str">
            <v>CID</v>
          </cell>
          <cell r="K164" t="str">
            <v>IFD</v>
          </cell>
          <cell r="L164" t="str">
            <v>FMM</v>
          </cell>
          <cell r="M164" t="str">
            <v>ME</v>
          </cell>
          <cell r="N164" t="str">
            <v>A</v>
          </cell>
          <cell r="O164">
            <v>100000000</v>
          </cell>
          <cell r="P164">
            <v>2017</v>
          </cell>
          <cell r="Q164" t="str">
            <v>B</v>
          </cell>
          <cell r="R164">
            <v>43162</v>
          </cell>
          <cell r="S164">
            <v>43189</v>
          </cell>
          <cell r="T164">
            <v>43220</v>
          </cell>
          <cell r="V164">
            <v>43325</v>
          </cell>
          <cell r="W164">
            <v>43373</v>
          </cell>
          <cell r="X164">
            <v>43378</v>
          </cell>
          <cell r="Y164">
            <v>43389</v>
          </cell>
          <cell r="Z164">
            <v>43404</v>
          </cell>
          <cell r="AB164" t="str">
            <v>N</v>
          </cell>
          <cell r="AC164" t="str">
            <v>RASTELETTI,ALEJANDRO GABRIEL</v>
          </cell>
          <cell r="AD164" t="str">
            <v>ROMAN SANCHEZ, SUSANA</v>
          </cell>
          <cell r="AE164" t="str">
            <v>First Program of Investments and Institutional Strengthening in Subnat. Gob.</v>
          </cell>
          <cell r="AF164" t="str">
            <v>RG-P1633</v>
          </cell>
          <cell r="AG164" t="str">
            <v>Use of Conditional Credit Line for series of Investment Loans</v>
          </cell>
          <cell r="AH164" t="str">
            <v>ME-X1027</v>
          </cell>
          <cell r="AI164" t="str">
            <v>First</v>
          </cell>
        </row>
        <row r="165">
          <cell r="A165" t="str">
            <v>ME-L1266</v>
          </cell>
          <cell r="B165" t="str">
            <v>2017B</v>
          </cell>
          <cell r="C165">
            <v>4</v>
          </cell>
          <cell r="D165" t="str">
            <v>Fourth Qtr</v>
          </cell>
          <cell r="F165" t="str">
            <v>LON</v>
          </cell>
          <cell r="G165" t="str">
            <v>ESP</v>
          </cell>
          <cell r="H165" t="str">
            <v>INV</v>
          </cell>
          <cell r="I165" t="str">
            <v>N/A</v>
          </cell>
          <cell r="J165" t="str">
            <v>CID</v>
          </cell>
          <cell r="K165" t="str">
            <v>CSD</v>
          </cell>
          <cell r="L165" t="str">
            <v>HUD</v>
          </cell>
          <cell r="M165" t="str">
            <v>ME</v>
          </cell>
          <cell r="N165" t="str">
            <v>A</v>
          </cell>
          <cell r="O165">
            <v>400000000</v>
          </cell>
          <cell r="P165">
            <v>2017</v>
          </cell>
          <cell r="Q165" t="str">
            <v>B</v>
          </cell>
          <cell r="S165">
            <v>42986</v>
          </cell>
          <cell r="T165">
            <v>42993</v>
          </cell>
          <cell r="V165">
            <v>43055</v>
          </cell>
          <cell r="W165">
            <v>43069</v>
          </cell>
          <cell r="X165">
            <v>43080</v>
          </cell>
          <cell r="AB165" t="str">
            <v>N</v>
          </cell>
          <cell r="AC165" t="str">
            <v>BLANCO BLANCO, ANDRES GUILLERMO</v>
          </cell>
          <cell r="AD165" t="str">
            <v>AVILA, FRANCY DIANELA</v>
          </cell>
          <cell r="AE165" t="str">
            <v>PROGRAM FOR STRENGTHENING THE URBAN REFORM IN MEXICO</v>
          </cell>
        </row>
        <row r="166">
          <cell r="A166" t="str">
            <v>ME-X1027</v>
          </cell>
          <cell r="B166" t="str">
            <v>2017B</v>
          </cell>
          <cell r="C166">
            <v>4</v>
          </cell>
          <cell r="D166" t="str">
            <v>Fourth Qtr</v>
          </cell>
          <cell r="F166" t="str">
            <v>CON</v>
          </cell>
          <cell r="G166" t="str">
            <v>CCL</v>
          </cell>
          <cell r="I166" t="str">
            <v>N/A</v>
          </cell>
          <cell r="J166" t="str">
            <v>CID</v>
          </cell>
          <cell r="K166" t="str">
            <v>IFD</v>
          </cell>
          <cell r="L166" t="str">
            <v>FMM</v>
          </cell>
          <cell r="M166" t="str">
            <v>ME</v>
          </cell>
          <cell r="N166" t="str">
            <v>A</v>
          </cell>
          <cell r="O166">
            <v>1200000000</v>
          </cell>
          <cell r="P166">
            <v>2017</v>
          </cell>
          <cell r="Q166" t="str">
            <v>B</v>
          </cell>
          <cell r="AB166" t="str">
            <v>N</v>
          </cell>
          <cell r="AC166" t="str">
            <v>RASTELETTI,ALEJANDRO GABRIEL</v>
          </cell>
          <cell r="AD166" t="str">
            <v>ROMAN SANCHEZ, SUSANA</v>
          </cell>
          <cell r="AE166" t="str">
            <v>Investments and Institutional Strengthening in Subnational Governments</v>
          </cell>
        </row>
        <row r="167">
          <cell r="A167" t="str">
            <v>NI-L1084</v>
          </cell>
          <cell r="B167" t="str">
            <v>2017B</v>
          </cell>
          <cell r="C167">
            <v>4</v>
          </cell>
          <cell r="D167" t="str">
            <v>Fourth Qtr</v>
          </cell>
          <cell r="F167" t="str">
            <v>LON</v>
          </cell>
          <cell r="G167" t="str">
            <v>ESP</v>
          </cell>
          <cell r="H167" t="str">
            <v>INV</v>
          </cell>
          <cell r="I167" t="str">
            <v>N/A</v>
          </cell>
          <cell r="J167" t="str">
            <v>CID</v>
          </cell>
          <cell r="K167" t="str">
            <v>IFD</v>
          </cell>
          <cell r="L167" t="str">
            <v>CTI</v>
          </cell>
          <cell r="M167" t="str">
            <v>NI</v>
          </cell>
          <cell r="N167" t="str">
            <v>D</v>
          </cell>
          <cell r="O167">
            <v>22000000</v>
          </cell>
          <cell r="P167">
            <v>2017</v>
          </cell>
          <cell r="Q167" t="str">
            <v>B</v>
          </cell>
          <cell r="AB167" t="str">
            <v>Y</v>
          </cell>
          <cell r="AC167" t="str">
            <v>SOLIS AHUMADA,GALILEO HUMBERTO</v>
          </cell>
          <cell r="AD167" t="str">
            <v>GONZALEZ HERRERA, BEATRIZ MARIA</v>
          </cell>
          <cell r="AE167" t="str">
            <v>Productive development of the Caribbean Coast</v>
          </cell>
          <cell r="AF167" t="str">
            <v>RG-P1633</v>
          </cell>
        </row>
        <row r="168">
          <cell r="A168" t="str">
            <v>NI-L1140</v>
          </cell>
          <cell r="B168" t="str">
            <v>2017B</v>
          </cell>
          <cell r="C168">
            <v>4</v>
          </cell>
          <cell r="D168" t="str">
            <v>Fourth Qtr</v>
          </cell>
          <cell r="F168" t="str">
            <v>LON</v>
          </cell>
          <cell r="G168" t="str">
            <v>ESP</v>
          </cell>
          <cell r="H168" t="str">
            <v>INV</v>
          </cell>
          <cell r="I168" t="str">
            <v>N/A</v>
          </cell>
          <cell r="J168" t="str">
            <v>CID</v>
          </cell>
          <cell r="K168" t="str">
            <v>CSD</v>
          </cell>
          <cell r="L168" t="str">
            <v>RND</v>
          </cell>
          <cell r="M168" t="str">
            <v>NI</v>
          </cell>
          <cell r="N168" t="str">
            <v>D</v>
          </cell>
          <cell r="O168">
            <v>60000000</v>
          </cell>
          <cell r="P168">
            <v>2017</v>
          </cell>
          <cell r="Q168" t="str">
            <v>B</v>
          </cell>
          <cell r="AB168" t="str">
            <v>Y</v>
          </cell>
          <cell r="AC168" t="str">
            <v>MARTEL,PEDRO V.</v>
          </cell>
          <cell r="AE168" t="str">
            <v>Irrigation Program</v>
          </cell>
        </row>
        <row r="169">
          <cell r="A169" t="str">
            <v>PE-L1146</v>
          </cell>
          <cell r="B169" t="str">
            <v>2017B</v>
          </cell>
          <cell r="C169">
            <v>4</v>
          </cell>
          <cell r="D169" t="str">
            <v>Fourth Qtr</v>
          </cell>
          <cell r="F169" t="str">
            <v>LON</v>
          </cell>
          <cell r="G169" t="str">
            <v>ESP</v>
          </cell>
          <cell r="H169" t="str">
            <v>INV</v>
          </cell>
          <cell r="I169" t="str">
            <v>PODDD</v>
          </cell>
          <cell r="J169" t="str">
            <v>CAN</v>
          </cell>
          <cell r="K169" t="str">
            <v>IFD</v>
          </cell>
          <cell r="L169" t="str">
            <v>CMF</v>
          </cell>
          <cell r="M169" t="str">
            <v>PE</v>
          </cell>
          <cell r="N169" t="str">
            <v>B</v>
          </cell>
          <cell r="O169">
            <v>70000000</v>
          </cell>
          <cell r="P169">
            <v>2017</v>
          </cell>
          <cell r="Q169" t="str">
            <v>B</v>
          </cell>
          <cell r="R169">
            <v>42038</v>
          </cell>
          <cell r="S169">
            <v>42054</v>
          </cell>
          <cell r="T169">
            <v>42103</v>
          </cell>
          <cell r="U169">
            <v>42143</v>
          </cell>
          <cell r="V169">
            <v>42951</v>
          </cell>
          <cell r="W169">
            <v>43014</v>
          </cell>
          <cell r="X169">
            <v>43021</v>
          </cell>
          <cell r="Y169">
            <v>43024</v>
          </cell>
          <cell r="Z169">
            <v>43039</v>
          </cell>
          <cell r="AB169" t="str">
            <v>N</v>
          </cell>
          <cell r="AC169" t="str">
            <v>GARCIA ZABALLOS,ANTONIO</v>
          </cell>
          <cell r="AD169" t="str">
            <v>BERNEDO,CECILIA</v>
          </cell>
          <cell r="AE169" t="str">
            <v>Broadband program</v>
          </cell>
          <cell r="AF169" t="str">
            <v>RG-P1633</v>
          </cell>
        </row>
        <row r="170">
          <cell r="A170" t="str">
            <v>PE-L1230</v>
          </cell>
          <cell r="B170" t="str">
            <v>2017B</v>
          </cell>
          <cell r="C170">
            <v>4</v>
          </cell>
          <cell r="D170" t="str">
            <v>Fourth Qtr</v>
          </cell>
          <cell r="F170" t="str">
            <v>LON</v>
          </cell>
          <cell r="G170" t="str">
            <v>ESP</v>
          </cell>
          <cell r="H170" t="str">
            <v>INV</v>
          </cell>
          <cell r="I170" t="str">
            <v>N/A</v>
          </cell>
          <cell r="J170" t="str">
            <v>CAN</v>
          </cell>
          <cell r="K170" t="str">
            <v>IFD</v>
          </cell>
          <cell r="L170" t="str">
            <v>ICS</v>
          </cell>
          <cell r="M170" t="str">
            <v>PE</v>
          </cell>
          <cell r="N170" t="str">
            <v>B</v>
          </cell>
          <cell r="O170">
            <v>100000000</v>
          </cell>
          <cell r="P170">
            <v>2017</v>
          </cell>
          <cell r="Q170" t="str">
            <v>B</v>
          </cell>
          <cell r="R170">
            <v>42915</v>
          </cell>
          <cell r="S170">
            <v>42927</v>
          </cell>
          <cell r="T170">
            <v>42937</v>
          </cell>
          <cell r="V170">
            <v>43026</v>
          </cell>
          <cell r="W170">
            <v>43069</v>
          </cell>
          <cell r="X170">
            <v>43077</v>
          </cell>
          <cell r="Y170">
            <v>43082</v>
          </cell>
          <cell r="Z170">
            <v>43117</v>
          </cell>
          <cell r="AB170" t="str">
            <v>N</v>
          </cell>
          <cell r="AC170" t="str">
            <v>POSADAS, ARNALDO ENRIQUE</v>
          </cell>
          <cell r="AE170" t="str">
            <v>DIGITALIZATION OF JUSTICE ADMINISTRATION PROCESSES PROGRAM</v>
          </cell>
        </row>
        <row r="171">
          <cell r="A171" t="str">
            <v>PN-L1144</v>
          </cell>
          <cell r="B171" t="str">
            <v>2017B</v>
          </cell>
          <cell r="C171">
            <v>4</v>
          </cell>
          <cell r="D171" t="str">
            <v>Fourth Qtr</v>
          </cell>
          <cell r="F171" t="str">
            <v>LON</v>
          </cell>
          <cell r="G171" t="str">
            <v>PBP</v>
          </cell>
          <cell r="H171" t="str">
            <v>PBL</v>
          </cell>
          <cell r="I171" t="str">
            <v>N/A</v>
          </cell>
          <cell r="J171" t="str">
            <v>CID</v>
          </cell>
          <cell r="K171" t="str">
            <v>IFD</v>
          </cell>
          <cell r="L171" t="str">
            <v>ICS</v>
          </cell>
          <cell r="M171" t="str">
            <v>PN</v>
          </cell>
          <cell r="N171" t="str">
            <v>C</v>
          </cell>
          <cell r="O171">
            <v>100000000</v>
          </cell>
          <cell r="P171">
            <v>2017</v>
          </cell>
          <cell r="Q171" t="str">
            <v>B</v>
          </cell>
          <cell r="R171">
            <v>42940</v>
          </cell>
          <cell r="S171">
            <v>42950</v>
          </cell>
          <cell r="T171">
            <v>42956</v>
          </cell>
          <cell r="V171">
            <v>42975</v>
          </cell>
          <cell r="W171">
            <v>43012</v>
          </cell>
          <cell r="X171">
            <v>43021</v>
          </cell>
          <cell r="Y171">
            <v>43024</v>
          </cell>
          <cell r="Z171">
            <v>43046</v>
          </cell>
          <cell r="AB171" t="str">
            <v>N</v>
          </cell>
          <cell r="AC171" t="str">
            <v>DE MICHELE,ROBERTO</v>
          </cell>
          <cell r="AD171" t="str">
            <v>ROJAS GONZALEZ, SONIA AMALIA</v>
          </cell>
          <cell r="AE171" t="str">
            <v>Strenthening Financial and Fiscal Transparency</v>
          </cell>
          <cell r="AF171" t="str">
            <v>RG-O1650</v>
          </cell>
        </row>
        <row r="172">
          <cell r="A172" t="str">
            <v>RG-O1657</v>
          </cell>
          <cell r="B172" t="str">
            <v>2017B</v>
          </cell>
          <cell r="C172">
            <v>4</v>
          </cell>
          <cell r="D172" t="str">
            <v>Fourth Qtr</v>
          </cell>
          <cell r="F172" t="str">
            <v>CON</v>
          </cell>
          <cell r="G172" t="str">
            <v>CCL</v>
          </cell>
          <cell r="I172" t="str">
            <v>N/A</v>
          </cell>
          <cell r="J172" t="str">
            <v>REG</v>
          </cell>
          <cell r="K172" t="str">
            <v>INE</v>
          </cell>
          <cell r="L172" t="str">
            <v>TSP</v>
          </cell>
          <cell r="M172" t="str">
            <v>RG</v>
          </cell>
          <cell r="N172" t="str">
            <v>C</v>
          </cell>
          <cell r="O172">
            <v>524000000</v>
          </cell>
          <cell r="P172">
            <v>2017</v>
          </cell>
          <cell r="Q172" t="str">
            <v>B</v>
          </cell>
          <cell r="R172">
            <v>42923</v>
          </cell>
          <cell r="S172">
            <v>42930</v>
          </cell>
          <cell r="T172">
            <v>42937</v>
          </cell>
          <cell r="V172">
            <v>42978</v>
          </cell>
          <cell r="W172">
            <v>43035</v>
          </cell>
          <cell r="X172">
            <v>43046</v>
          </cell>
          <cell r="Y172">
            <v>43047</v>
          </cell>
          <cell r="Z172">
            <v>43060</v>
          </cell>
          <cell r="AA172">
            <v>43075</v>
          </cell>
          <cell r="AB172" t="str">
            <v>N</v>
          </cell>
          <cell r="AC172" t="str">
            <v>FIORAVANTI, REINALDO DANIEL</v>
          </cell>
          <cell r="AD172" t="str">
            <v>COCHA, AGUSTINA</v>
          </cell>
          <cell r="AE172" t="str">
            <v>Conditional Credit Line (CCLIP) for Operations of Cristo Redentor Corridor System</v>
          </cell>
        </row>
        <row r="173">
          <cell r="A173" t="str">
            <v>UR-L1090</v>
          </cell>
          <cell r="B173" t="str">
            <v>2017B</v>
          </cell>
          <cell r="C173">
            <v>4</v>
          </cell>
          <cell r="D173" t="str">
            <v>Fourth Qtr</v>
          </cell>
          <cell r="F173" t="str">
            <v>LON</v>
          </cell>
          <cell r="G173" t="str">
            <v>ESP</v>
          </cell>
          <cell r="H173" t="str">
            <v>INV</v>
          </cell>
          <cell r="I173" t="str">
            <v>N/A</v>
          </cell>
          <cell r="J173" t="str">
            <v>CSC</v>
          </cell>
          <cell r="K173" t="str">
            <v>INE</v>
          </cell>
          <cell r="L173" t="str">
            <v>WSA</v>
          </cell>
          <cell r="M173" t="str">
            <v>UR</v>
          </cell>
          <cell r="N173" t="str">
            <v>C</v>
          </cell>
          <cell r="O173">
            <v>47000000</v>
          </cell>
          <cell r="P173">
            <v>2017</v>
          </cell>
          <cell r="Q173" t="str">
            <v>B</v>
          </cell>
          <cell r="AB173" t="str">
            <v>N</v>
          </cell>
          <cell r="AC173" t="str">
            <v>PAEZ RUBIO,TANIA</v>
          </cell>
          <cell r="AD173" t="str">
            <v>CARTIN BARRIOS,IRENE</v>
          </cell>
          <cell r="AE173" t="str">
            <v>Sanitation Program of Las Piedras y La Paz</v>
          </cell>
          <cell r="AJ173">
            <v>31</v>
          </cell>
          <cell r="AK173">
            <v>4941750000</v>
          </cell>
        </row>
        <row r="174">
          <cell r="A174" t="str">
            <v>PE-L1223</v>
          </cell>
          <cell r="B174" t="str">
            <v>2018A</v>
          </cell>
          <cell r="C174">
            <v>1</v>
          </cell>
          <cell r="D174" t="str">
            <v>First Qtr</v>
          </cell>
          <cell r="E174">
            <v>43187</v>
          </cell>
          <cell r="F174" t="str">
            <v>LON</v>
          </cell>
          <cell r="G174" t="str">
            <v>PBP</v>
          </cell>
          <cell r="H174" t="str">
            <v>PBL</v>
          </cell>
          <cell r="I174" t="str">
            <v>PP</v>
          </cell>
          <cell r="J174" t="str">
            <v>CAN</v>
          </cell>
          <cell r="K174" t="str">
            <v>SCL</v>
          </cell>
          <cell r="L174" t="str">
            <v>LMK</v>
          </cell>
          <cell r="M174" t="str">
            <v>PE</v>
          </cell>
          <cell r="N174" t="str">
            <v>B</v>
          </cell>
          <cell r="O174">
            <v>100000000</v>
          </cell>
          <cell r="P174">
            <v>2018</v>
          </cell>
          <cell r="Q174" t="str">
            <v>A</v>
          </cell>
          <cell r="R174">
            <v>42794</v>
          </cell>
          <cell r="S174">
            <v>42807</v>
          </cell>
          <cell r="T174">
            <v>42823</v>
          </cell>
          <cell r="U174">
            <v>42877</v>
          </cell>
          <cell r="V174">
            <v>43110</v>
          </cell>
          <cell r="W174">
            <v>43139</v>
          </cell>
          <cell r="X174">
            <v>43153</v>
          </cell>
          <cell r="Y174">
            <v>43158</v>
          </cell>
          <cell r="Z174">
            <v>43172</v>
          </cell>
          <cell r="AA174">
            <v>43187</v>
          </cell>
          <cell r="AB174" t="str">
            <v>N</v>
          </cell>
          <cell r="AC174" t="str">
            <v>ROSAS SHADY, G. DAVID</v>
          </cell>
          <cell r="AD174" t="str">
            <v>GAONA, TANIA LUCIA</v>
          </cell>
          <cell r="AE174" t="str">
            <v>Program to support the reform of labor formalization in Peru.</v>
          </cell>
          <cell r="AF174" t="str">
            <v>RG-O1650</v>
          </cell>
        </row>
        <row r="175">
          <cell r="A175" t="str">
            <v>SU-O0002</v>
          </cell>
          <cell r="B175" t="str">
            <v>2018A</v>
          </cell>
          <cell r="C175">
            <v>1</v>
          </cell>
          <cell r="D175" t="str">
            <v>First Qtr</v>
          </cell>
          <cell r="E175">
            <v>43187</v>
          </cell>
          <cell r="F175" t="str">
            <v>CON</v>
          </cell>
          <cell r="G175" t="str">
            <v>CCL</v>
          </cell>
          <cell r="I175" t="str">
            <v>N/A</v>
          </cell>
          <cell r="J175" t="str">
            <v>CCB</v>
          </cell>
          <cell r="K175" t="str">
            <v>IFD</v>
          </cell>
          <cell r="L175" t="str">
            <v>CMF</v>
          </cell>
          <cell r="M175" t="str">
            <v>SU</v>
          </cell>
          <cell r="N175" t="str">
            <v>C</v>
          </cell>
          <cell r="O175">
            <v>30000000</v>
          </cell>
          <cell r="P175">
            <v>2018</v>
          </cell>
          <cell r="Q175" t="str">
            <v>A</v>
          </cell>
          <cell r="AA175">
            <v>43187</v>
          </cell>
          <cell r="AB175" t="str">
            <v>N</v>
          </cell>
          <cell r="AC175" t="str">
            <v>HERRERA FALLA, DIEGO MAURICIO</v>
          </cell>
          <cell r="AE175" t="str">
            <v>Financing Productive Development for Suriname</v>
          </cell>
          <cell r="AJ175">
            <v>2</v>
          </cell>
          <cell r="AK175">
            <v>130000000</v>
          </cell>
        </row>
        <row r="176">
          <cell r="A176" t="str">
            <v>SU-L1052</v>
          </cell>
          <cell r="B176" t="str">
            <v>2018A</v>
          </cell>
          <cell r="C176">
            <v>2</v>
          </cell>
          <cell r="D176" t="str">
            <v>Second Qtr</v>
          </cell>
          <cell r="E176">
            <v>43257</v>
          </cell>
          <cell r="F176" t="str">
            <v>LON</v>
          </cell>
          <cell r="G176" t="str">
            <v>ESP</v>
          </cell>
          <cell r="H176" t="str">
            <v>INV</v>
          </cell>
          <cell r="I176" t="str">
            <v>N/A</v>
          </cell>
          <cell r="J176" t="str">
            <v>CCB</v>
          </cell>
          <cell r="K176" t="str">
            <v>CSD</v>
          </cell>
          <cell r="L176" t="str">
            <v>RND</v>
          </cell>
          <cell r="M176" t="str">
            <v>SU</v>
          </cell>
          <cell r="N176" t="str">
            <v>C</v>
          </cell>
          <cell r="O176">
            <v>20000000</v>
          </cell>
          <cell r="P176">
            <v>2018</v>
          </cell>
          <cell r="Q176" t="str">
            <v>A</v>
          </cell>
          <cell r="R176">
            <v>42984</v>
          </cell>
          <cell r="S176">
            <v>42998</v>
          </cell>
          <cell r="T176">
            <v>43026</v>
          </cell>
          <cell r="V176">
            <v>43158</v>
          </cell>
          <cell r="W176">
            <v>43200</v>
          </cell>
          <cell r="X176">
            <v>43215</v>
          </cell>
          <cell r="Y176">
            <v>43222</v>
          </cell>
          <cell r="Z176">
            <v>43242</v>
          </cell>
          <cell r="AA176">
            <v>43257</v>
          </cell>
          <cell r="AB176" t="str">
            <v>N</v>
          </cell>
          <cell r="AC176" t="str">
            <v>HINTZE, LUIS HERNANDO</v>
          </cell>
          <cell r="AD176" t="str">
            <v>RESTREPO, LISA SOFIA</v>
          </cell>
          <cell r="AE176" t="str">
            <v>Sustainable Agricultural Productivity Program</v>
          </cell>
          <cell r="AJ176">
            <v>1</v>
          </cell>
          <cell r="AK176">
            <v>20000000</v>
          </cell>
        </row>
        <row r="177">
          <cell r="A177" t="str">
            <v>BO-L1189</v>
          </cell>
          <cell r="B177" t="str">
            <v>2018A</v>
          </cell>
          <cell r="C177">
            <v>3</v>
          </cell>
          <cell r="D177" t="str">
            <v>Third Qtr</v>
          </cell>
          <cell r="E177">
            <v>43306</v>
          </cell>
          <cell r="F177" t="str">
            <v>LON</v>
          </cell>
          <cell r="G177" t="str">
            <v>PBP</v>
          </cell>
          <cell r="H177" t="str">
            <v>PBL</v>
          </cell>
          <cell r="I177" t="str">
            <v>N/A</v>
          </cell>
          <cell r="J177" t="str">
            <v>CAN</v>
          </cell>
          <cell r="K177" t="str">
            <v>INE</v>
          </cell>
          <cell r="L177" t="str">
            <v>ENE</v>
          </cell>
          <cell r="M177" t="str">
            <v>BO</v>
          </cell>
          <cell r="N177" t="str">
            <v>D</v>
          </cell>
          <cell r="O177">
            <v>51600000</v>
          </cell>
          <cell r="P177">
            <v>2018</v>
          </cell>
          <cell r="Q177" t="str">
            <v>A</v>
          </cell>
          <cell r="AA177">
            <v>43306</v>
          </cell>
          <cell r="AB177" t="str">
            <v>Y</v>
          </cell>
          <cell r="AC177" t="str">
            <v>BALLON LOPEZ, SERGIO ENRIQUE</v>
          </cell>
          <cell r="AE177" t="str">
            <v>PROGRAM TO STRENGTHEN THE ELECTRICITY SECTOR IN BOLIVIA</v>
          </cell>
        </row>
        <row r="178">
          <cell r="A178" t="str">
            <v>BO-L1190</v>
          </cell>
          <cell r="B178" t="str">
            <v>2018A</v>
          </cell>
          <cell r="C178">
            <v>3</v>
          </cell>
          <cell r="D178" t="str">
            <v>Third Qtr</v>
          </cell>
          <cell r="E178">
            <v>43306</v>
          </cell>
          <cell r="F178" t="str">
            <v>LON</v>
          </cell>
          <cell r="G178" t="str">
            <v>ESP</v>
          </cell>
          <cell r="H178" t="str">
            <v>INV</v>
          </cell>
          <cell r="I178" t="str">
            <v>N/A</v>
          </cell>
          <cell r="J178" t="str">
            <v>CAN</v>
          </cell>
          <cell r="K178" t="str">
            <v>INE</v>
          </cell>
          <cell r="L178" t="str">
            <v>ENE</v>
          </cell>
          <cell r="M178" t="str">
            <v>BO</v>
          </cell>
          <cell r="N178" t="str">
            <v>D</v>
          </cell>
          <cell r="O178">
            <v>77700000</v>
          </cell>
          <cell r="P178">
            <v>2018</v>
          </cell>
          <cell r="Q178" t="str">
            <v>A</v>
          </cell>
          <cell r="AA178">
            <v>43306</v>
          </cell>
          <cell r="AB178" t="str">
            <v>Y</v>
          </cell>
          <cell r="AC178" t="str">
            <v>BALLON LOPEZ, SERGIO ENRIQUE</v>
          </cell>
          <cell r="AE178" t="str">
            <v>NATIONAL PROGRAM OF ENERGY EFFICIENCY AND RENEWABLE ENERGY</v>
          </cell>
        </row>
        <row r="179">
          <cell r="A179" t="str">
            <v>BA-L1042</v>
          </cell>
          <cell r="B179" t="str">
            <v>2018A</v>
          </cell>
          <cell r="C179">
            <v>3</v>
          </cell>
          <cell r="D179" t="str">
            <v>Third Qtr</v>
          </cell>
          <cell r="E179">
            <v>43369</v>
          </cell>
          <cell r="F179" t="str">
            <v>LON</v>
          </cell>
          <cell r="G179" t="str">
            <v>ESP</v>
          </cell>
          <cell r="H179" t="str">
            <v>INV</v>
          </cell>
          <cell r="I179" t="str">
            <v>N/A</v>
          </cell>
          <cell r="J179" t="str">
            <v>CCB</v>
          </cell>
          <cell r="K179" t="str">
            <v>INE</v>
          </cell>
          <cell r="L179" t="str">
            <v>WSA</v>
          </cell>
          <cell r="M179" t="str">
            <v>BA</v>
          </cell>
          <cell r="N179" t="str">
            <v>C</v>
          </cell>
          <cell r="O179">
            <v>40000000</v>
          </cell>
          <cell r="P179">
            <v>2018</v>
          </cell>
          <cell r="Q179" t="str">
            <v>A</v>
          </cell>
          <cell r="AA179">
            <v>43369</v>
          </cell>
          <cell r="AB179" t="str">
            <v>N</v>
          </cell>
          <cell r="AC179" t="str">
            <v>MELLINGER, YVON</v>
          </cell>
          <cell r="AE179" t="str">
            <v>Water and Sanitation Systems Upgrade - BWA Phase 2</v>
          </cell>
          <cell r="AJ179">
            <v>3</v>
          </cell>
          <cell r="AK179">
            <v>169300000</v>
          </cell>
        </row>
        <row r="180">
          <cell r="A180" t="str">
            <v>AR-L1250</v>
          </cell>
          <cell r="B180" t="str">
            <v>2018A</v>
          </cell>
          <cell r="C180">
            <v>4</v>
          </cell>
          <cell r="D180" t="str">
            <v>Fourth Qtr</v>
          </cell>
          <cell r="F180" t="str">
            <v>LON</v>
          </cell>
          <cell r="G180" t="str">
            <v>ESP</v>
          </cell>
          <cell r="H180" t="str">
            <v>INV</v>
          </cell>
          <cell r="I180" t="str">
            <v>N/A</v>
          </cell>
          <cell r="J180" t="str">
            <v>CSC</v>
          </cell>
          <cell r="K180" t="str">
            <v>IFD</v>
          </cell>
          <cell r="L180" t="str">
            <v>CMF</v>
          </cell>
          <cell r="M180" t="str">
            <v>AR</v>
          </cell>
          <cell r="N180" t="str">
            <v>A</v>
          </cell>
          <cell r="O180">
            <v>40000000</v>
          </cell>
          <cell r="P180">
            <v>2018</v>
          </cell>
          <cell r="Q180" t="str">
            <v>A</v>
          </cell>
          <cell r="R180">
            <v>42888</v>
          </cell>
          <cell r="S180">
            <v>42902</v>
          </cell>
          <cell r="T180">
            <v>42909</v>
          </cell>
          <cell r="V180">
            <v>42947</v>
          </cell>
          <cell r="W180">
            <v>42979</v>
          </cell>
          <cell r="X180">
            <v>42986</v>
          </cell>
          <cell r="Y180">
            <v>42989</v>
          </cell>
          <cell r="Z180">
            <v>43011</v>
          </cell>
          <cell r="AB180" t="str">
            <v>N</v>
          </cell>
          <cell r="AC180" t="str">
            <v>GARCIA ZABALLOS,ANTONIO</v>
          </cell>
          <cell r="AD180" t="str">
            <v>BERNEDO,CECILIA</v>
          </cell>
          <cell r="AE180" t="str">
            <v>Connectivity Program of the northern provinces in the Belgrano Plan</v>
          </cell>
        </row>
        <row r="181">
          <cell r="A181" t="str">
            <v>BO-L1111</v>
          </cell>
          <cell r="B181" t="str">
            <v>2018A</v>
          </cell>
          <cell r="C181">
            <v>4</v>
          </cell>
          <cell r="D181" t="str">
            <v>Fourth Qtr</v>
          </cell>
          <cell r="F181" t="str">
            <v>LON</v>
          </cell>
          <cell r="G181" t="str">
            <v>ESP</v>
          </cell>
          <cell r="H181" t="str">
            <v>INV</v>
          </cell>
          <cell r="I181" t="str">
            <v>N/A</v>
          </cell>
          <cell r="J181" t="str">
            <v>CAN</v>
          </cell>
          <cell r="K181" t="str">
            <v>INE</v>
          </cell>
          <cell r="L181" t="str">
            <v>ENE</v>
          </cell>
          <cell r="M181" t="str">
            <v>BO</v>
          </cell>
          <cell r="N181" t="str">
            <v>D</v>
          </cell>
          <cell r="O181">
            <v>30000000</v>
          </cell>
          <cell r="P181">
            <v>2018</v>
          </cell>
          <cell r="Q181" t="str">
            <v>A</v>
          </cell>
          <cell r="AB181" t="str">
            <v>Y</v>
          </cell>
          <cell r="AC181" t="str">
            <v>BALLON LOPEZ, SERGIO ENRIQUE</v>
          </cell>
          <cell r="AE181" t="str">
            <v>Program to Support Pre-Investment for Development II</v>
          </cell>
        </row>
        <row r="182">
          <cell r="A182" t="str">
            <v>BO-L1182</v>
          </cell>
          <cell r="B182" t="str">
            <v>2018A</v>
          </cell>
          <cell r="C182">
            <v>4</v>
          </cell>
          <cell r="D182" t="str">
            <v>Fourth Qtr</v>
          </cell>
          <cell r="F182" t="str">
            <v>LON</v>
          </cell>
          <cell r="G182" t="str">
            <v>ESP</v>
          </cell>
          <cell r="H182" t="str">
            <v>INV</v>
          </cell>
          <cell r="I182" t="str">
            <v>ERM</v>
          </cell>
          <cell r="J182" t="str">
            <v>CAN</v>
          </cell>
          <cell r="K182" t="str">
            <v>CSD</v>
          </cell>
          <cell r="L182" t="str">
            <v>RND</v>
          </cell>
          <cell r="M182" t="str">
            <v>BO</v>
          </cell>
          <cell r="N182" t="str">
            <v>D</v>
          </cell>
          <cell r="O182">
            <v>60000000</v>
          </cell>
          <cell r="P182">
            <v>2018</v>
          </cell>
          <cell r="Q182" t="str">
            <v>A</v>
          </cell>
          <cell r="R182">
            <v>42702</v>
          </cell>
          <cell r="S182">
            <v>42716</v>
          </cell>
          <cell r="T182">
            <v>42825</v>
          </cell>
          <cell r="V182">
            <v>42948</v>
          </cell>
          <cell r="W182">
            <v>42986</v>
          </cell>
          <cell r="X182">
            <v>42993</v>
          </cell>
          <cell r="Y182">
            <v>42996</v>
          </cell>
          <cell r="Z182">
            <v>43004</v>
          </cell>
          <cell r="AA182">
            <v>43019</v>
          </cell>
          <cell r="AB182" t="str">
            <v>Y</v>
          </cell>
          <cell r="AC182" t="str">
            <v>MOREDA MORA, ADELA</v>
          </cell>
          <cell r="AD182" t="str">
            <v>VALLE PORRUA,YOLANDA</v>
          </cell>
          <cell r="AE182" t="str">
            <v>National Tourism Management Program</v>
          </cell>
          <cell r="AF182" t="str">
            <v>RG-O1650</v>
          </cell>
        </row>
        <row r="183">
          <cell r="A183" t="str">
            <v>BO-L1192</v>
          </cell>
          <cell r="B183" t="str">
            <v>2018A</v>
          </cell>
          <cell r="C183">
            <v>4</v>
          </cell>
          <cell r="D183" t="str">
            <v>Fourth Qtr</v>
          </cell>
          <cell r="F183" t="str">
            <v>LON</v>
          </cell>
          <cell r="G183" t="str">
            <v>ESP</v>
          </cell>
          <cell r="H183" t="str">
            <v>INV</v>
          </cell>
          <cell r="I183" t="str">
            <v>N/A</v>
          </cell>
          <cell r="J183" t="str">
            <v>CAN</v>
          </cell>
          <cell r="K183" t="str">
            <v>INE</v>
          </cell>
          <cell r="L183" t="str">
            <v>WSA</v>
          </cell>
          <cell r="M183" t="str">
            <v>BO</v>
          </cell>
          <cell r="N183" t="str">
            <v>D</v>
          </cell>
          <cell r="O183">
            <v>100000000</v>
          </cell>
          <cell r="P183">
            <v>2018</v>
          </cell>
          <cell r="Q183" t="str">
            <v>A</v>
          </cell>
          <cell r="AB183" t="str">
            <v>Y</v>
          </cell>
          <cell r="AC183" t="str">
            <v>GARZONIO, OMAR DARIO</v>
          </cell>
          <cell r="AD183" t="str">
            <v>LOPEZ, LILIANA M.</v>
          </cell>
          <cell r="AE183" t="str">
            <v>Water and Sanitation for Cities Program, Phase II</v>
          </cell>
        </row>
        <row r="184">
          <cell r="A184" t="str">
            <v>BO-L1193</v>
          </cell>
          <cell r="B184" t="str">
            <v>2018A</v>
          </cell>
          <cell r="C184">
            <v>4</v>
          </cell>
          <cell r="D184" t="str">
            <v>Fourth Qtr</v>
          </cell>
          <cell r="F184" t="str">
            <v>LON</v>
          </cell>
          <cell r="G184" t="str">
            <v>GOM</v>
          </cell>
          <cell r="H184" t="str">
            <v>INV</v>
          </cell>
          <cell r="I184" t="str">
            <v>N/A</v>
          </cell>
          <cell r="J184" t="str">
            <v>CAN</v>
          </cell>
          <cell r="K184" t="str">
            <v>INE</v>
          </cell>
          <cell r="L184" t="str">
            <v>WSA</v>
          </cell>
          <cell r="M184" t="str">
            <v>BO</v>
          </cell>
          <cell r="N184" t="str">
            <v>D</v>
          </cell>
          <cell r="O184">
            <v>70000000</v>
          </cell>
          <cell r="P184">
            <v>2018</v>
          </cell>
          <cell r="Q184" t="str">
            <v>A</v>
          </cell>
          <cell r="AB184" t="str">
            <v>Y</v>
          </cell>
          <cell r="AC184" t="str">
            <v>GARZONIO, OMAR DARIO</v>
          </cell>
          <cell r="AD184" t="str">
            <v>LOPEZ, LILIANA M.</v>
          </cell>
          <cell r="AE184" t="str">
            <v>Program for Comprehensive Solid Waste Management Implementation in Bolivia, Phase II</v>
          </cell>
        </row>
        <row r="185">
          <cell r="A185" t="str">
            <v>BO-L1195</v>
          </cell>
          <cell r="B185" t="str">
            <v>2018A</v>
          </cell>
          <cell r="C185">
            <v>4</v>
          </cell>
          <cell r="D185" t="str">
            <v>Fourth Qtr</v>
          </cell>
          <cell r="F185" t="str">
            <v>LON</v>
          </cell>
          <cell r="G185" t="str">
            <v>GOM</v>
          </cell>
          <cell r="H185" t="str">
            <v>INV</v>
          </cell>
          <cell r="I185" t="str">
            <v>N/A</v>
          </cell>
          <cell r="J185" t="str">
            <v>CAN</v>
          </cell>
          <cell r="K185" t="str">
            <v>INE</v>
          </cell>
          <cell r="L185" t="str">
            <v>TSP</v>
          </cell>
          <cell r="M185" t="str">
            <v>BO</v>
          </cell>
          <cell r="N185" t="str">
            <v>D</v>
          </cell>
          <cell r="O185">
            <v>130000000</v>
          </cell>
          <cell r="P185">
            <v>2018</v>
          </cell>
          <cell r="Q185" t="str">
            <v>A</v>
          </cell>
          <cell r="R185">
            <v>43181</v>
          </cell>
          <cell r="S185">
            <v>43195</v>
          </cell>
          <cell r="T185">
            <v>43216</v>
          </cell>
          <cell r="V185">
            <v>43262</v>
          </cell>
          <cell r="W185">
            <v>43304</v>
          </cell>
          <cell r="X185">
            <v>43313</v>
          </cell>
          <cell r="Y185">
            <v>43314</v>
          </cell>
          <cell r="Z185">
            <v>43342</v>
          </cell>
          <cell r="AB185" t="str">
            <v>Y</v>
          </cell>
          <cell r="AC185" t="str">
            <v>CANETE ROMERO, SHIRLEY MARGARITA</v>
          </cell>
          <cell r="AE185" t="str">
            <v>Road Infrastructure Program to Support the Development and Management of the Fundamental Road Network IV</v>
          </cell>
        </row>
        <row r="186">
          <cell r="A186" t="str">
            <v>BR-L1428</v>
          </cell>
          <cell r="B186" t="str">
            <v>2018A</v>
          </cell>
          <cell r="C186">
            <v>4</v>
          </cell>
          <cell r="D186" t="str">
            <v>Fourth Qtr</v>
          </cell>
          <cell r="F186" t="str">
            <v>LON</v>
          </cell>
          <cell r="G186" t="str">
            <v>GCR</v>
          </cell>
          <cell r="H186" t="str">
            <v>INV</v>
          </cell>
          <cell r="I186" t="str">
            <v>DLPOPC</v>
          </cell>
          <cell r="J186" t="str">
            <v>CSC</v>
          </cell>
          <cell r="K186" t="str">
            <v>IFD</v>
          </cell>
          <cell r="L186" t="str">
            <v>CMF</v>
          </cell>
          <cell r="M186" t="str">
            <v>BR</v>
          </cell>
          <cell r="N186" t="str">
            <v>A</v>
          </cell>
          <cell r="O186">
            <v>70000000</v>
          </cell>
          <cell r="P186">
            <v>2018</v>
          </cell>
          <cell r="Q186" t="str">
            <v>A</v>
          </cell>
          <cell r="R186">
            <v>42101</v>
          </cell>
          <cell r="S186">
            <v>42111</v>
          </cell>
          <cell r="T186">
            <v>42124</v>
          </cell>
          <cell r="U186">
            <v>42195</v>
          </cell>
          <cell r="V186">
            <v>42185</v>
          </cell>
          <cell r="W186">
            <v>42237</v>
          </cell>
          <cell r="X186">
            <v>42244</v>
          </cell>
          <cell r="Y186">
            <v>42856</v>
          </cell>
          <cell r="Z186">
            <v>43347</v>
          </cell>
          <cell r="AA186">
            <v>43117</v>
          </cell>
          <cell r="AB186" t="str">
            <v>N</v>
          </cell>
          <cell r="AC186" t="str">
            <v>NETTO DE A. C. SCHNEIDER,MARIA E.</v>
          </cell>
          <cell r="AD186" t="str">
            <v>GAGGERO,ANNABELLA</v>
          </cell>
          <cell r="AE186" t="str">
            <v>Multisectorial Credit Program for the Sustainable Development of Amazonas</v>
          </cell>
          <cell r="AF186" t="str">
            <v>RG-P1633</v>
          </cell>
        </row>
        <row r="187">
          <cell r="A187" t="str">
            <v>BR-L1495</v>
          </cell>
          <cell r="B187" t="str">
            <v>2018A</v>
          </cell>
          <cell r="C187">
            <v>4</v>
          </cell>
          <cell r="D187" t="str">
            <v>Fourth Qtr</v>
          </cell>
          <cell r="F187" t="str">
            <v>LON</v>
          </cell>
          <cell r="G187" t="str">
            <v>GOM</v>
          </cell>
          <cell r="H187" t="str">
            <v>INV</v>
          </cell>
          <cell r="I187" t="str">
            <v>N/A</v>
          </cell>
          <cell r="J187" t="str">
            <v>CSC</v>
          </cell>
          <cell r="K187" t="str">
            <v>INE</v>
          </cell>
          <cell r="L187" t="str">
            <v>WSA</v>
          </cell>
          <cell r="M187" t="str">
            <v>BR</v>
          </cell>
          <cell r="N187" t="str">
            <v>A</v>
          </cell>
          <cell r="O187">
            <v>200000000</v>
          </cell>
          <cell r="P187">
            <v>2018</v>
          </cell>
          <cell r="Q187" t="str">
            <v>A</v>
          </cell>
          <cell r="AB187" t="str">
            <v>N</v>
          </cell>
          <cell r="AC187" t="str">
            <v>MENDEZ TORRICO, E. GUSTAVO</v>
          </cell>
          <cell r="AD187" t="str">
            <v>GALAZ, YOLANDA</v>
          </cell>
          <cell r="AE187" t="str">
            <v>Program for the Expansion and Improvement of Water Supply and Sanitary Sewage Systems of the State of Rio Grande do Sul</v>
          </cell>
        </row>
        <row r="188">
          <cell r="A188" t="str">
            <v>BR-L1497</v>
          </cell>
          <cell r="B188" t="str">
            <v>2018A</v>
          </cell>
          <cell r="C188">
            <v>4</v>
          </cell>
          <cell r="D188" t="str">
            <v>Fourth Qtr</v>
          </cell>
          <cell r="F188" t="str">
            <v>LON</v>
          </cell>
          <cell r="G188" t="str">
            <v>GOM</v>
          </cell>
          <cell r="H188" t="str">
            <v>INV</v>
          </cell>
          <cell r="I188" t="str">
            <v>N/A</v>
          </cell>
          <cell r="J188" t="str">
            <v>CSC</v>
          </cell>
          <cell r="K188" t="str">
            <v>CSD</v>
          </cell>
          <cell r="L188" t="str">
            <v>HUD</v>
          </cell>
          <cell r="M188" t="str">
            <v>BR</v>
          </cell>
          <cell r="N188" t="str">
            <v>A</v>
          </cell>
          <cell r="O188">
            <v>100000000</v>
          </cell>
          <cell r="P188">
            <v>2018</v>
          </cell>
          <cell r="Q188" t="str">
            <v>A</v>
          </cell>
          <cell r="AB188" t="str">
            <v>N</v>
          </cell>
          <cell r="AC188" t="str">
            <v>DONOVAN, MICHAEL G.</v>
          </cell>
          <cell r="AD188" t="str">
            <v>AGUILAR BLANDON, MARIA ALEJANDRA</v>
          </cell>
          <cell r="AE188" t="str">
            <v>Program Initiative Emerging and Sustainable Cities First Stage</v>
          </cell>
        </row>
        <row r="189">
          <cell r="A189" t="str">
            <v>BR-L1498</v>
          </cell>
          <cell r="B189" t="str">
            <v>2018A</v>
          </cell>
          <cell r="C189">
            <v>4</v>
          </cell>
          <cell r="D189" t="str">
            <v>Fourth Qtr</v>
          </cell>
          <cell r="F189" t="str">
            <v>LON</v>
          </cell>
          <cell r="G189" t="str">
            <v>ESP</v>
          </cell>
          <cell r="H189" t="str">
            <v>INV</v>
          </cell>
          <cell r="I189" t="str">
            <v>N/A</v>
          </cell>
          <cell r="J189" t="str">
            <v>CSC</v>
          </cell>
          <cell r="K189" t="str">
            <v>IFD</v>
          </cell>
          <cell r="L189" t="str">
            <v>FMM</v>
          </cell>
          <cell r="M189" t="str">
            <v>BR</v>
          </cell>
          <cell r="N189" t="str">
            <v>A</v>
          </cell>
          <cell r="O189">
            <v>44935000</v>
          </cell>
          <cell r="P189">
            <v>2018</v>
          </cell>
          <cell r="Q189" t="str">
            <v>A</v>
          </cell>
          <cell r="AB189" t="str">
            <v>N</v>
          </cell>
          <cell r="AC189" t="str">
            <v>MUNOZ MIRANDA, ANDRES FELIPE</v>
          </cell>
          <cell r="AD189" t="str">
            <v>ROMAN SANCHEZ, SUSANA</v>
          </cell>
          <cell r="AE189" t="str">
            <v>Fiscal Management Modernization of the State of Piaui - PROFISCO II PI</v>
          </cell>
          <cell r="AG189" t="str">
            <v>Use of Conditional Credit Line for regular Investment Loans</v>
          </cell>
          <cell r="AH189" t="str">
            <v>BR-X1039</v>
          </cell>
          <cell r="AI189" t="str">
            <v>Child</v>
          </cell>
        </row>
        <row r="190">
          <cell r="A190" t="str">
            <v>BR-L1499</v>
          </cell>
          <cell r="B190" t="str">
            <v>2018A</v>
          </cell>
          <cell r="C190">
            <v>4</v>
          </cell>
          <cell r="D190" t="str">
            <v>Fourth Qtr</v>
          </cell>
          <cell r="F190" t="str">
            <v>LON</v>
          </cell>
          <cell r="G190" t="str">
            <v>ESP</v>
          </cell>
          <cell r="H190" t="str">
            <v>INV</v>
          </cell>
          <cell r="I190" t="str">
            <v>N/A</v>
          </cell>
          <cell r="J190" t="str">
            <v>CSC</v>
          </cell>
          <cell r="K190" t="str">
            <v>IFD</v>
          </cell>
          <cell r="L190" t="str">
            <v>FMM</v>
          </cell>
          <cell r="M190" t="str">
            <v>BR</v>
          </cell>
          <cell r="N190" t="str">
            <v>A</v>
          </cell>
          <cell r="O190">
            <v>35100000</v>
          </cell>
          <cell r="P190">
            <v>2018</v>
          </cell>
          <cell r="Q190" t="str">
            <v>A</v>
          </cell>
          <cell r="R190">
            <v>42957</v>
          </cell>
          <cell r="S190">
            <v>42944</v>
          </cell>
          <cell r="T190">
            <v>42957</v>
          </cell>
          <cell r="U190">
            <v>43025</v>
          </cell>
          <cell r="V190">
            <v>43035</v>
          </cell>
          <cell r="W190">
            <v>43052</v>
          </cell>
          <cell r="X190">
            <v>43061</v>
          </cell>
          <cell r="Y190">
            <v>43073</v>
          </cell>
          <cell r="Z190">
            <v>43077</v>
          </cell>
          <cell r="AA190">
            <v>43082</v>
          </cell>
          <cell r="AB190" t="str">
            <v>N</v>
          </cell>
          <cell r="AC190" t="str">
            <v>BAKAJ, PATRICIA GOES</v>
          </cell>
          <cell r="AE190" t="str">
            <v>Fiscal Management Modernization of the State of Pará- PROFISCO II PA</v>
          </cell>
          <cell r="AG190" t="str">
            <v>Use of Conditional Credit Line for regular Investment Loans</v>
          </cell>
          <cell r="AH190" t="str">
            <v>BR-X1039</v>
          </cell>
          <cell r="AI190" t="str">
            <v>Child</v>
          </cell>
        </row>
        <row r="191">
          <cell r="A191" t="str">
            <v>BR-L1500</v>
          </cell>
          <cell r="B191" t="str">
            <v>2018A</v>
          </cell>
          <cell r="C191">
            <v>4</v>
          </cell>
          <cell r="D191" t="str">
            <v>Fourth Qtr</v>
          </cell>
          <cell r="F191" t="str">
            <v>LON</v>
          </cell>
          <cell r="G191" t="str">
            <v>ESP</v>
          </cell>
          <cell r="H191" t="str">
            <v>INV</v>
          </cell>
          <cell r="I191" t="str">
            <v>N/A</v>
          </cell>
          <cell r="J191" t="str">
            <v>CSC</v>
          </cell>
          <cell r="K191" t="str">
            <v>IFD</v>
          </cell>
          <cell r="L191" t="str">
            <v>FMM</v>
          </cell>
          <cell r="M191" t="str">
            <v>BR</v>
          </cell>
          <cell r="N191" t="str">
            <v>A</v>
          </cell>
          <cell r="O191">
            <v>35000000</v>
          </cell>
          <cell r="P191">
            <v>2018</v>
          </cell>
          <cell r="Q191" t="str">
            <v>A</v>
          </cell>
          <cell r="R191">
            <v>42940</v>
          </cell>
          <cell r="S191">
            <v>42947</v>
          </cell>
          <cell r="T191">
            <v>42961</v>
          </cell>
          <cell r="V191">
            <v>43035</v>
          </cell>
          <cell r="W191">
            <v>43052</v>
          </cell>
          <cell r="X191">
            <v>43061</v>
          </cell>
          <cell r="Y191">
            <v>43073</v>
          </cell>
          <cell r="Z191">
            <v>43077</v>
          </cell>
          <cell r="AB191" t="str">
            <v>N</v>
          </cell>
          <cell r="AC191" t="str">
            <v>DEZOLT, ANA LUCIA PAIVA</v>
          </cell>
          <cell r="AD191" t="str">
            <v>KEVISH, MARIA LORENA</v>
          </cell>
          <cell r="AE191" t="str">
            <v>Fiscal Management Modernization of the State of Maranhão - PROFISCO II MA</v>
          </cell>
          <cell r="AG191" t="str">
            <v>Use of Conditional Credit Line for regular Investment Loans</v>
          </cell>
          <cell r="AH191" t="str">
            <v>BR-X1039</v>
          </cell>
          <cell r="AI191" t="str">
            <v>Child</v>
          </cell>
        </row>
        <row r="192">
          <cell r="A192" t="str">
            <v>BR-L1501</v>
          </cell>
          <cell r="B192" t="str">
            <v>2018A</v>
          </cell>
          <cell r="C192">
            <v>4</v>
          </cell>
          <cell r="D192" t="str">
            <v>Fourth Qtr</v>
          </cell>
          <cell r="F192" t="str">
            <v>LON</v>
          </cell>
          <cell r="G192" t="str">
            <v>ESP</v>
          </cell>
          <cell r="H192" t="str">
            <v>INV</v>
          </cell>
          <cell r="I192" t="str">
            <v>N/A</v>
          </cell>
          <cell r="J192" t="str">
            <v>CSC</v>
          </cell>
          <cell r="K192" t="str">
            <v>IFD</v>
          </cell>
          <cell r="L192" t="str">
            <v>FMM</v>
          </cell>
          <cell r="M192" t="str">
            <v>BR</v>
          </cell>
          <cell r="N192" t="str">
            <v>A</v>
          </cell>
          <cell r="O192">
            <v>14330000</v>
          </cell>
          <cell r="P192">
            <v>2018</v>
          </cell>
          <cell r="Q192" t="str">
            <v>A</v>
          </cell>
          <cell r="R192">
            <v>42935</v>
          </cell>
          <cell r="S192">
            <v>42944</v>
          </cell>
          <cell r="T192">
            <v>42957</v>
          </cell>
          <cell r="V192">
            <v>43035</v>
          </cell>
          <cell r="W192">
            <v>43052</v>
          </cell>
          <cell r="X192">
            <v>43061</v>
          </cell>
          <cell r="Y192">
            <v>43073</v>
          </cell>
          <cell r="Z192">
            <v>43077</v>
          </cell>
          <cell r="AB192" t="str">
            <v>N</v>
          </cell>
          <cell r="AC192" t="str">
            <v>MARIA CRISTINA MAC DOWELL</v>
          </cell>
          <cell r="AD192" t="str">
            <v>KEVISH, MARIA LORENA</v>
          </cell>
          <cell r="AE192" t="str">
            <v>Fiscal Management Modernization of the State of Pernambuco - PROFISCO II PE</v>
          </cell>
          <cell r="AG192" t="str">
            <v>Use of Conditional Credit Line for regular Investment Loans</v>
          </cell>
          <cell r="AH192" t="str">
            <v>BR-X1039</v>
          </cell>
          <cell r="AI192" t="str">
            <v>Child</v>
          </cell>
        </row>
        <row r="193">
          <cell r="A193" t="str">
            <v>BR-L1502</v>
          </cell>
          <cell r="B193" t="str">
            <v>2018A</v>
          </cell>
          <cell r="C193">
            <v>4</v>
          </cell>
          <cell r="D193" t="str">
            <v>Fourth Qtr</v>
          </cell>
          <cell r="F193" t="str">
            <v>LON</v>
          </cell>
          <cell r="G193" t="str">
            <v>ESP</v>
          </cell>
          <cell r="H193" t="str">
            <v>INV</v>
          </cell>
          <cell r="I193" t="str">
            <v>N/A</v>
          </cell>
          <cell r="J193" t="str">
            <v>CSC</v>
          </cell>
          <cell r="K193" t="str">
            <v>IFD</v>
          </cell>
          <cell r="L193" t="str">
            <v>FMM</v>
          </cell>
          <cell r="M193" t="str">
            <v>BR</v>
          </cell>
          <cell r="N193" t="str">
            <v>A</v>
          </cell>
          <cell r="O193">
            <v>70000000</v>
          </cell>
          <cell r="P193">
            <v>2018</v>
          </cell>
          <cell r="Q193" t="str">
            <v>A</v>
          </cell>
          <cell r="R193">
            <v>42948</v>
          </cell>
          <cell r="S193">
            <v>42958</v>
          </cell>
          <cell r="T193">
            <v>42968</v>
          </cell>
          <cell r="V193">
            <v>43035</v>
          </cell>
          <cell r="W193">
            <v>43052</v>
          </cell>
          <cell r="X193">
            <v>43061</v>
          </cell>
          <cell r="Y193">
            <v>43073</v>
          </cell>
          <cell r="Z193">
            <v>43077</v>
          </cell>
          <cell r="AB193" t="str">
            <v>N</v>
          </cell>
          <cell r="AC193" t="str">
            <v>BARROSO TOSTES NETO, JOSE</v>
          </cell>
          <cell r="AD193" t="str">
            <v>KEVISH, MARIA LORENA</v>
          </cell>
          <cell r="AE193" t="str">
            <v>Fiscal Management Modernization of the State of Ceará - PROFISCO II CE</v>
          </cell>
          <cell r="AG193" t="str">
            <v>Use of Conditional Credit Line for regular Investment Loans</v>
          </cell>
          <cell r="AH193" t="str">
            <v>BR-X1039</v>
          </cell>
          <cell r="AI193" t="str">
            <v>Child</v>
          </cell>
        </row>
        <row r="194">
          <cell r="A194" t="str">
            <v>CO-L1229</v>
          </cell>
          <cell r="B194" t="str">
            <v>2018A</v>
          </cell>
          <cell r="C194">
            <v>4</v>
          </cell>
          <cell r="D194" t="str">
            <v>Fourth Qtr</v>
          </cell>
          <cell r="F194" t="str">
            <v>LON</v>
          </cell>
          <cell r="G194" t="str">
            <v>ESP</v>
          </cell>
          <cell r="H194" t="str">
            <v>INV</v>
          </cell>
          <cell r="I194" t="str">
            <v>N/A</v>
          </cell>
          <cell r="J194" t="str">
            <v>CAN</v>
          </cell>
          <cell r="K194" t="str">
            <v>SCL</v>
          </cell>
          <cell r="L194" t="str">
            <v>EDU</v>
          </cell>
          <cell r="M194" t="str">
            <v>CO</v>
          </cell>
          <cell r="N194" t="str">
            <v>B</v>
          </cell>
          <cell r="O194">
            <v>300000000</v>
          </cell>
          <cell r="P194">
            <v>2018</v>
          </cell>
          <cell r="Q194" t="str">
            <v>A</v>
          </cell>
          <cell r="AB194" t="str">
            <v>N</v>
          </cell>
          <cell r="AC194" t="str">
            <v>ALVAREZ MARINELLI, HORACIO</v>
          </cell>
          <cell r="AE194" t="str">
            <v>Sector Support to the National Education Plan for Peace</v>
          </cell>
        </row>
        <row r="195">
          <cell r="A195" t="str">
            <v>CO-L1231</v>
          </cell>
          <cell r="B195" t="str">
            <v>2018A</v>
          </cell>
          <cell r="C195">
            <v>4</v>
          </cell>
          <cell r="D195" t="str">
            <v>Fourth Qtr</v>
          </cell>
          <cell r="F195" t="str">
            <v>LON</v>
          </cell>
          <cell r="G195" t="str">
            <v>ESP</v>
          </cell>
          <cell r="H195" t="str">
            <v>INV</v>
          </cell>
          <cell r="I195" t="str">
            <v>N/A</v>
          </cell>
          <cell r="J195" t="str">
            <v>CAN</v>
          </cell>
          <cell r="K195" t="str">
            <v>SCL</v>
          </cell>
          <cell r="L195" t="str">
            <v>SPH</v>
          </cell>
          <cell r="M195" t="str">
            <v>CO</v>
          </cell>
          <cell r="N195" t="str">
            <v>B</v>
          </cell>
          <cell r="O195">
            <v>400000000</v>
          </cell>
          <cell r="P195">
            <v>2018</v>
          </cell>
          <cell r="Q195" t="str">
            <v>A</v>
          </cell>
          <cell r="AB195" t="str">
            <v>N</v>
          </cell>
          <cell r="AC195" t="str">
            <v>IBARRARAN, PABLO</v>
          </cell>
          <cell r="AD195" t="str">
            <v>SILVEIRA, SHEYLA</v>
          </cell>
          <cell r="AE195" t="str">
            <v>Program to Support to the Strengthening of Mas Familias en Accion</v>
          </cell>
        </row>
        <row r="196">
          <cell r="A196" t="str">
            <v>EC-L1222</v>
          </cell>
          <cell r="B196" t="str">
            <v>2018A</v>
          </cell>
          <cell r="C196">
            <v>4</v>
          </cell>
          <cell r="D196" t="str">
            <v>Fourth Qtr</v>
          </cell>
          <cell r="F196" t="str">
            <v>LON</v>
          </cell>
          <cell r="G196" t="str">
            <v>ESP</v>
          </cell>
          <cell r="H196" t="str">
            <v>INV</v>
          </cell>
          <cell r="I196" t="str">
            <v>N/A</v>
          </cell>
          <cell r="J196" t="str">
            <v>CAN</v>
          </cell>
          <cell r="K196" t="str">
            <v>INE</v>
          </cell>
          <cell r="L196" t="str">
            <v>TSP</v>
          </cell>
          <cell r="M196" t="str">
            <v>EC</v>
          </cell>
          <cell r="N196" t="str">
            <v>D</v>
          </cell>
          <cell r="O196">
            <v>50000000</v>
          </cell>
          <cell r="P196">
            <v>2018</v>
          </cell>
          <cell r="Q196" t="str">
            <v>A</v>
          </cell>
          <cell r="S196">
            <v>42950</v>
          </cell>
          <cell r="T196">
            <v>42962</v>
          </cell>
          <cell r="V196">
            <v>43034</v>
          </cell>
          <cell r="W196">
            <v>43075</v>
          </cell>
          <cell r="X196">
            <v>43076</v>
          </cell>
          <cell r="Y196">
            <v>43083</v>
          </cell>
          <cell r="Z196">
            <v>43145</v>
          </cell>
          <cell r="AB196" t="str">
            <v>N</v>
          </cell>
          <cell r="AC196" t="str">
            <v>MOJICA, CARLOS HERNAN</v>
          </cell>
          <cell r="AD196" t="str">
            <v>PEDRAZA SANCHEZ, LAURAMARIA</v>
          </cell>
          <cell r="AE196" t="str">
            <v>Sistema Metropolitano de Transporte Urbano Quito</v>
          </cell>
          <cell r="AF196" t="str">
            <v>RG-O1650</v>
          </cell>
        </row>
        <row r="197">
          <cell r="A197" t="str">
            <v>EC-L1224</v>
          </cell>
          <cell r="B197" t="str">
            <v>2018A</v>
          </cell>
          <cell r="C197">
            <v>4</v>
          </cell>
          <cell r="D197" t="str">
            <v>Fourth Qtr</v>
          </cell>
          <cell r="F197" t="str">
            <v>LON</v>
          </cell>
          <cell r="G197" t="str">
            <v>ESP</v>
          </cell>
          <cell r="H197" t="str">
            <v>INV</v>
          </cell>
          <cell r="I197" t="str">
            <v>N/A</v>
          </cell>
          <cell r="J197" t="str">
            <v>CAN</v>
          </cell>
          <cell r="K197" t="str">
            <v>IFD</v>
          </cell>
          <cell r="L197" t="str">
            <v>ICS</v>
          </cell>
          <cell r="M197" t="str">
            <v>EC</v>
          </cell>
          <cell r="N197" t="str">
            <v>D</v>
          </cell>
          <cell r="O197">
            <v>20000000</v>
          </cell>
          <cell r="P197">
            <v>2018</v>
          </cell>
          <cell r="Q197" t="str">
            <v>A</v>
          </cell>
          <cell r="R197">
            <v>42815</v>
          </cell>
          <cell r="S197">
            <v>42823</v>
          </cell>
          <cell r="T197">
            <v>42838</v>
          </cell>
          <cell r="V197">
            <v>42971</v>
          </cell>
          <cell r="W197">
            <v>43012</v>
          </cell>
          <cell r="X197">
            <v>43020</v>
          </cell>
          <cell r="Y197">
            <v>43024</v>
          </cell>
          <cell r="Z197">
            <v>43039</v>
          </cell>
          <cell r="AA197">
            <v>43054</v>
          </cell>
          <cell r="AB197" t="str">
            <v>N</v>
          </cell>
          <cell r="AC197" t="str">
            <v>GARCIA MEJIA, MAURICIO</v>
          </cell>
          <cell r="AD197" t="str">
            <v>GONZALEZ, MELISSA MARIA LAURA</v>
          </cell>
          <cell r="AE197" t="str">
            <v>Strengthening of the Non-Financial Public Assets Management System of the Central Public Administration</v>
          </cell>
          <cell r="AF197" t="str">
            <v>RG-O1650</v>
          </cell>
        </row>
        <row r="198">
          <cell r="A198" t="str">
            <v>HA-L1102</v>
          </cell>
          <cell r="B198" t="str">
            <v>2018A</v>
          </cell>
          <cell r="C198">
            <v>4</v>
          </cell>
          <cell r="D198" t="str">
            <v>Fourth Qtr</v>
          </cell>
          <cell r="F198" t="str">
            <v>LON</v>
          </cell>
          <cell r="G198" t="str">
            <v>ESP</v>
          </cell>
          <cell r="H198" t="str">
            <v>INV</v>
          </cell>
          <cell r="I198" t="str">
            <v>PP</v>
          </cell>
          <cell r="J198" t="str">
            <v>CDH</v>
          </cell>
          <cell r="K198" t="str">
            <v>SCL</v>
          </cell>
          <cell r="L198" t="str">
            <v>EDU</v>
          </cell>
          <cell r="M198" t="str">
            <v>HA</v>
          </cell>
          <cell r="N198" t="str">
            <v>D</v>
          </cell>
          <cell r="O198">
            <v>38000000</v>
          </cell>
          <cell r="P198">
            <v>2018</v>
          </cell>
          <cell r="Q198" t="str">
            <v>A</v>
          </cell>
          <cell r="R198">
            <v>42482</v>
          </cell>
          <cell r="S198">
            <v>42493</v>
          </cell>
          <cell r="T198">
            <v>42508</v>
          </cell>
          <cell r="U198">
            <v>42566</v>
          </cell>
          <cell r="V198">
            <v>42990</v>
          </cell>
          <cell r="W198">
            <v>43018</v>
          </cell>
          <cell r="X198">
            <v>43018</v>
          </cell>
          <cell r="Y198">
            <v>43018</v>
          </cell>
          <cell r="Z198">
            <v>43018</v>
          </cell>
          <cell r="AB198" t="str">
            <v>N</v>
          </cell>
          <cell r="AC198" t="str">
            <v>OLSEN,ANNE SOFIE WESTH</v>
          </cell>
          <cell r="AD198" t="str">
            <v>CAYCEDO DUQUE,JUANITA</v>
          </cell>
          <cell r="AE198" t="str">
            <v>Support to the Education Reform</v>
          </cell>
          <cell r="AF198" t="str">
            <v>RG-O1650</v>
          </cell>
        </row>
        <row r="199">
          <cell r="A199" t="str">
            <v>HA-L1102</v>
          </cell>
          <cell r="B199" t="str">
            <v>2018A</v>
          </cell>
          <cell r="C199">
            <v>4</v>
          </cell>
          <cell r="D199" t="str">
            <v>Fourth Qtr</v>
          </cell>
          <cell r="F199" t="str">
            <v>LON</v>
          </cell>
          <cell r="G199" t="str">
            <v>ESP</v>
          </cell>
          <cell r="H199" t="str">
            <v>INV</v>
          </cell>
          <cell r="I199" t="str">
            <v>PP</v>
          </cell>
          <cell r="J199" t="str">
            <v>CDH</v>
          </cell>
          <cell r="K199" t="str">
            <v>SCL</v>
          </cell>
          <cell r="L199" t="str">
            <v>EDU</v>
          </cell>
          <cell r="M199" t="str">
            <v>HA</v>
          </cell>
          <cell r="N199" t="str">
            <v>D</v>
          </cell>
          <cell r="O199">
            <v>38000000</v>
          </cell>
          <cell r="P199">
            <v>2018</v>
          </cell>
          <cell r="Q199" t="str">
            <v>A</v>
          </cell>
          <cell r="R199">
            <v>42482</v>
          </cell>
          <cell r="S199">
            <v>42493</v>
          </cell>
          <cell r="T199">
            <v>42508</v>
          </cell>
          <cell r="U199">
            <v>42566</v>
          </cell>
          <cell r="V199">
            <v>42990</v>
          </cell>
          <cell r="W199">
            <v>43018</v>
          </cell>
          <cell r="X199">
            <v>43018</v>
          </cell>
          <cell r="Y199">
            <v>43018</v>
          </cell>
          <cell r="Z199">
            <v>43018</v>
          </cell>
          <cell r="AB199" t="str">
            <v>N</v>
          </cell>
          <cell r="AC199" t="str">
            <v>OLSEN,ANNE SOFIE WESTH</v>
          </cell>
          <cell r="AD199" t="str">
            <v>CAYCEDO DUQUE,JUANITA</v>
          </cell>
          <cell r="AE199" t="str">
            <v>Support to the Education Reform</v>
          </cell>
          <cell r="AF199" t="str">
            <v>RG-P1633</v>
          </cell>
        </row>
        <row r="200">
          <cell r="A200" t="str">
            <v>JA-L1076</v>
          </cell>
          <cell r="B200" t="str">
            <v>2018A</v>
          </cell>
          <cell r="C200">
            <v>4</v>
          </cell>
          <cell r="D200" t="str">
            <v>Fourth Qtr</v>
          </cell>
          <cell r="F200" t="str">
            <v>LON</v>
          </cell>
          <cell r="G200" t="str">
            <v>PBL</v>
          </cell>
          <cell r="H200" t="str">
            <v>PBL</v>
          </cell>
          <cell r="I200" t="str">
            <v>N/A</v>
          </cell>
          <cell r="J200" t="str">
            <v>CCB</v>
          </cell>
          <cell r="K200" t="str">
            <v>IFD</v>
          </cell>
          <cell r="L200" t="str">
            <v>CMF</v>
          </cell>
          <cell r="M200" t="str">
            <v>JA</v>
          </cell>
          <cell r="N200" t="str">
            <v>C</v>
          </cell>
          <cell r="O200">
            <v>100000000</v>
          </cell>
          <cell r="P200">
            <v>2018</v>
          </cell>
          <cell r="Q200" t="str">
            <v>A</v>
          </cell>
          <cell r="V200">
            <v>42993</v>
          </cell>
          <cell r="W200">
            <v>43048</v>
          </cell>
          <cell r="X200">
            <v>43056</v>
          </cell>
          <cell r="Y200">
            <v>43150</v>
          </cell>
          <cell r="AB200" t="str">
            <v>N</v>
          </cell>
          <cell r="AC200" t="str">
            <v>ANDRADE, SYLVIA GABRIELA</v>
          </cell>
          <cell r="AE200" t="str">
            <v>FINANCIAL SYSTEM REFORM SUPPORT PROGRAMME II</v>
          </cell>
        </row>
        <row r="201">
          <cell r="A201" t="str">
            <v>JA-L1079</v>
          </cell>
          <cell r="B201" t="str">
            <v>2018A</v>
          </cell>
          <cell r="C201">
            <v>4</v>
          </cell>
          <cell r="D201" t="str">
            <v>Fourth Qtr</v>
          </cell>
          <cell r="F201" t="str">
            <v>LON</v>
          </cell>
          <cell r="G201" t="str">
            <v>ESP</v>
          </cell>
          <cell r="H201" t="str">
            <v>INV</v>
          </cell>
          <cell r="I201" t="str">
            <v>N/A</v>
          </cell>
          <cell r="J201" t="str">
            <v>CCB</v>
          </cell>
          <cell r="K201" t="str">
            <v>SCL</v>
          </cell>
          <cell r="L201" t="str">
            <v>LMK</v>
          </cell>
          <cell r="M201" t="str">
            <v>JA</v>
          </cell>
          <cell r="N201" t="str">
            <v>C</v>
          </cell>
          <cell r="O201">
            <v>15000000</v>
          </cell>
          <cell r="P201">
            <v>2018</v>
          </cell>
          <cell r="Q201" t="str">
            <v>A</v>
          </cell>
          <cell r="AB201" t="str">
            <v>N</v>
          </cell>
          <cell r="AC201" t="str">
            <v>PAVON, FERNANDO YITZACK</v>
          </cell>
          <cell r="AD201" t="str">
            <v>GAONA, TANIA LUCIA</v>
          </cell>
          <cell r="AE201" t="str">
            <v>Skills Development Programme for Productivity and Growth in Jamaica</v>
          </cell>
        </row>
        <row r="202">
          <cell r="A202" t="str">
            <v>PE-L1145</v>
          </cell>
          <cell r="B202" t="str">
            <v>2018A</v>
          </cell>
          <cell r="C202">
            <v>4</v>
          </cell>
          <cell r="D202" t="str">
            <v>Fourth Qtr</v>
          </cell>
          <cell r="F202" t="str">
            <v>LON</v>
          </cell>
          <cell r="G202" t="str">
            <v>ESP</v>
          </cell>
          <cell r="H202" t="str">
            <v>INV</v>
          </cell>
          <cell r="I202" t="str">
            <v>ERM</v>
          </cell>
          <cell r="J202" t="str">
            <v>CAN</v>
          </cell>
          <cell r="K202" t="str">
            <v>INE</v>
          </cell>
          <cell r="L202" t="str">
            <v>WSA</v>
          </cell>
          <cell r="M202" t="str">
            <v>PE</v>
          </cell>
          <cell r="N202" t="str">
            <v>B</v>
          </cell>
          <cell r="O202">
            <v>80000000</v>
          </cell>
          <cell r="P202">
            <v>2018</v>
          </cell>
          <cell r="Q202" t="str">
            <v>A</v>
          </cell>
          <cell r="R202">
            <v>41512</v>
          </cell>
          <cell r="S202">
            <v>41523</v>
          </cell>
          <cell r="V202">
            <v>42975</v>
          </cell>
          <cell r="W202">
            <v>43011</v>
          </cell>
          <cell r="X202">
            <v>43035</v>
          </cell>
          <cell r="Y202">
            <v>43039</v>
          </cell>
          <cell r="Z202">
            <v>43053</v>
          </cell>
          <cell r="AB202" t="str">
            <v>N</v>
          </cell>
          <cell r="AC202" t="str">
            <v>ORELLANA AREVALO,EDGAR R.</v>
          </cell>
          <cell r="AD202" t="str">
            <v>CARTIN BARRIOS, IRENE</v>
          </cell>
          <cell r="AE202" t="str">
            <v>Expansion and Improvement of Water and Sanitation System of Lurín District</v>
          </cell>
          <cell r="AF202" t="str">
            <v>RG-O1650</v>
          </cell>
        </row>
        <row r="203">
          <cell r="A203" t="str">
            <v>PE-L1228</v>
          </cell>
          <cell r="B203" t="str">
            <v>2018A</v>
          </cell>
          <cell r="C203">
            <v>4</v>
          </cell>
          <cell r="D203" t="str">
            <v>Fourth Qtr</v>
          </cell>
          <cell r="F203" t="str">
            <v>LON</v>
          </cell>
          <cell r="G203" t="str">
            <v>ESP</v>
          </cell>
          <cell r="H203" t="str">
            <v>INV</v>
          </cell>
          <cell r="I203" t="str">
            <v>N/A</v>
          </cell>
          <cell r="J203" t="str">
            <v>CAN</v>
          </cell>
          <cell r="K203" t="str">
            <v>SCL</v>
          </cell>
          <cell r="L203" t="str">
            <v>SPH</v>
          </cell>
          <cell r="M203" t="str">
            <v>PE</v>
          </cell>
          <cell r="N203" t="str">
            <v>B</v>
          </cell>
          <cell r="O203">
            <v>125000000</v>
          </cell>
          <cell r="P203">
            <v>2018</v>
          </cell>
          <cell r="Q203" t="str">
            <v>A</v>
          </cell>
          <cell r="AB203" t="str">
            <v>N</v>
          </cell>
          <cell r="AC203" t="str">
            <v>GUANAIS DE AGUIAR, FREDERICO CAMPOS</v>
          </cell>
          <cell r="AD203" t="str">
            <v>PEVERE, CLAUDIA ELENA</v>
          </cell>
          <cell r="AE203" t="str">
            <v>Transformation of Healthcare Networks and the Efficiency of Health Management</v>
          </cell>
        </row>
        <row r="204">
          <cell r="A204" t="str">
            <v>PE-L1232</v>
          </cell>
          <cell r="B204" t="str">
            <v>2018A</v>
          </cell>
          <cell r="C204">
            <v>4</v>
          </cell>
          <cell r="D204" t="str">
            <v>Fourth Qtr</v>
          </cell>
          <cell r="F204" t="str">
            <v>LON</v>
          </cell>
          <cell r="G204" t="str">
            <v>ESP</v>
          </cell>
          <cell r="H204" t="str">
            <v>INV</v>
          </cell>
          <cell r="I204" t="str">
            <v>N/A</v>
          </cell>
          <cell r="J204" t="str">
            <v>CAN</v>
          </cell>
          <cell r="K204" t="str">
            <v>CSD</v>
          </cell>
          <cell r="L204" t="str">
            <v>RND</v>
          </cell>
          <cell r="M204" t="str">
            <v>PE</v>
          </cell>
          <cell r="N204" t="str">
            <v>B</v>
          </cell>
          <cell r="O204">
            <v>16800000</v>
          </cell>
          <cell r="P204">
            <v>2018</v>
          </cell>
          <cell r="Q204" t="str">
            <v>A</v>
          </cell>
          <cell r="AB204" t="str">
            <v>N</v>
          </cell>
          <cell r="AC204" t="str">
            <v>MATTOS, JUAN DE DIOS</v>
          </cell>
          <cell r="AE204" t="str">
            <v>Forest Investment Program Peru</v>
          </cell>
        </row>
        <row r="205">
          <cell r="A205" t="str">
            <v>PR-L1148</v>
          </cell>
          <cell r="B205" t="str">
            <v>2018A</v>
          </cell>
          <cell r="C205">
            <v>4</v>
          </cell>
          <cell r="D205" t="str">
            <v>Fourth Qtr</v>
          </cell>
          <cell r="F205" t="str">
            <v>LON</v>
          </cell>
          <cell r="G205" t="str">
            <v>ESP</v>
          </cell>
          <cell r="H205" t="str">
            <v>INV</v>
          </cell>
          <cell r="I205" t="str">
            <v>N/A</v>
          </cell>
          <cell r="J205" t="str">
            <v>CSC</v>
          </cell>
          <cell r="K205" t="str">
            <v>CSD</v>
          </cell>
          <cell r="L205" t="str">
            <v>RND</v>
          </cell>
          <cell r="M205" t="str">
            <v>PR</v>
          </cell>
          <cell r="N205" t="str">
            <v>D</v>
          </cell>
          <cell r="O205">
            <v>15000000</v>
          </cell>
          <cell r="P205">
            <v>2018</v>
          </cell>
          <cell r="Q205" t="str">
            <v>A</v>
          </cell>
          <cell r="AB205" t="str">
            <v>N</v>
          </cell>
          <cell r="AC205" t="str">
            <v>GARCIA NEGRO, ALVARO</v>
          </cell>
          <cell r="AD205" t="str">
            <v>CHAVEZ, ELIZABETH</v>
          </cell>
          <cell r="AE205" t="str">
            <v>Animal Health and Productive Diversification Program</v>
          </cell>
        </row>
        <row r="206">
          <cell r="A206" t="str">
            <v>SU-L1029</v>
          </cell>
          <cell r="B206" t="str">
            <v>2018A</v>
          </cell>
          <cell r="C206">
            <v>4</v>
          </cell>
          <cell r="D206" t="str">
            <v>Fourth Qtr</v>
          </cell>
          <cell r="F206" t="str">
            <v>LON</v>
          </cell>
          <cell r="G206" t="str">
            <v>PBP</v>
          </cell>
          <cell r="H206" t="str">
            <v>PBL</v>
          </cell>
          <cell r="I206" t="str">
            <v>N/A</v>
          </cell>
          <cell r="J206" t="str">
            <v>CCB</v>
          </cell>
          <cell r="K206" t="str">
            <v>IFD</v>
          </cell>
          <cell r="L206" t="str">
            <v>FMM</v>
          </cell>
          <cell r="M206" t="str">
            <v>SU</v>
          </cell>
          <cell r="N206" t="str">
            <v>C</v>
          </cell>
          <cell r="O206">
            <v>20000000</v>
          </cell>
          <cell r="P206">
            <v>2018</v>
          </cell>
          <cell r="Q206" t="str">
            <v>A</v>
          </cell>
          <cell r="V206">
            <v>42962</v>
          </cell>
          <cell r="W206">
            <v>42975</v>
          </cell>
          <cell r="Y206">
            <v>42979</v>
          </cell>
          <cell r="AB206" t="str">
            <v>N</v>
          </cell>
          <cell r="AC206" t="str">
            <v>HARPER,LESLIE ELIZABETH</v>
          </cell>
          <cell r="AD206" t="str">
            <v>ROMAN SANCHEZ, SUSANA</v>
          </cell>
          <cell r="AE206" t="str">
            <v>Public Expenditure Management III</v>
          </cell>
          <cell r="AF206" t="str">
            <v>RG-P1532</v>
          </cell>
        </row>
        <row r="207">
          <cell r="A207" t="str">
            <v>SU-L1031</v>
          </cell>
          <cell r="B207" t="str">
            <v>2018A</v>
          </cell>
          <cell r="C207">
            <v>4</v>
          </cell>
          <cell r="D207" t="str">
            <v>Fourth Qtr</v>
          </cell>
          <cell r="F207" t="str">
            <v>LON</v>
          </cell>
          <cell r="G207" t="str">
            <v>PBP</v>
          </cell>
          <cell r="H207" t="str">
            <v>PBL</v>
          </cell>
          <cell r="I207" t="str">
            <v>N/A</v>
          </cell>
          <cell r="J207" t="str">
            <v>CCB</v>
          </cell>
          <cell r="K207" t="str">
            <v>CSD</v>
          </cell>
          <cell r="L207" t="str">
            <v>RND</v>
          </cell>
          <cell r="M207" t="str">
            <v>SU</v>
          </cell>
          <cell r="N207" t="str">
            <v>C</v>
          </cell>
          <cell r="O207">
            <v>10000000</v>
          </cell>
          <cell r="P207">
            <v>2018</v>
          </cell>
          <cell r="Q207" t="str">
            <v>A</v>
          </cell>
          <cell r="AB207" t="str">
            <v>N</v>
          </cell>
          <cell r="AC207" t="str">
            <v>MARTEL,PEDRO V.</v>
          </cell>
          <cell r="AE207" t="str">
            <v>Modernization of Agricultural Public Services III</v>
          </cell>
        </row>
        <row r="208">
          <cell r="A208" t="str">
            <v>SU-L1041</v>
          </cell>
          <cell r="B208" t="str">
            <v>2018A</v>
          </cell>
          <cell r="C208">
            <v>4</v>
          </cell>
          <cell r="D208" t="str">
            <v>Fourth Qtr</v>
          </cell>
          <cell r="F208" t="str">
            <v>LON</v>
          </cell>
          <cell r="G208" t="str">
            <v>PBP</v>
          </cell>
          <cell r="H208" t="str">
            <v>PBL</v>
          </cell>
          <cell r="I208" t="str">
            <v>N/A</v>
          </cell>
          <cell r="J208" t="str">
            <v>CCB</v>
          </cell>
          <cell r="K208" t="str">
            <v>IFD</v>
          </cell>
          <cell r="L208" t="str">
            <v>FMM</v>
          </cell>
          <cell r="M208" t="str">
            <v>SU</v>
          </cell>
          <cell r="N208" t="str">
            <v>C</v>
          </cell>
          <cell r="O208">
            <v>20000000</v>
          </cell>
          <cell r="P208">
            <v>2018</v>
          </cell>
          <cell r="Q208" t="str">
            <v>A</v>
          </cell>
          <cell r="V208">
            <v>42836</v>
          </cell>
          <cell r="W208">
            <v>42868</v>
          </cell>
          <cell r="X208">
            <v>42903</v>
          </cell>
          <cell r="Y208">
            <v>42913</v>
          </cell>
          <cell r="AB208" t="str">
            <v>N</v>
          </cell>
          <cell r="AC208" t="str">
            <v>HARPER,LESLIE ELIZABETH</v>
          </cell>
          <cell r="AD208" t="str">
            <v>MASSINI,MARINA</v>
          </cell>
          <cell r="AE208" t="str">
            <v>Revenue Policy and Administration III</v>
          </cell>
        </row>
        <row r="209">
          <cell r="A209" t="str">
            <v>SU-L1053</v>
          </cell>
          <cell r="B209" t="str">
            <v>2018A</v>
          </cell>
          <cell r="C209">
            <v>4</v>
          </cell>
          <cell r="D209" t="str">
            <v>Fourth Qtr</v>
          </cell>
          <cell r="F209" t="str">
            <v>LON</v>
          </cell>
          <cell r="G209" t="str">
            <v>GCR</v>
          </cell>
          <cell r="H209" t="str">
            <v>INV</v>
          </cell>
          <cell r="I209" t="str">
            <v>N/A</v>
          </cell>
          <cell r="J209" t="str">
            <v>CCB</v>
          </cell>
          <cell r="K209" t="str">
            <v>IFD</v>
          </cell>
          <cell r="L209" t="str">
            <v>CMF</v>
          </cell>
          <cell r="M209" t="str">
            <v>SU</v>
          </cell>
          <cell r="N209" t="str">
            <v>C</v>
          </cell>
          <cell r="O209">
            <v>10000000</v>
          </cell>
          <cell r="P209">
            <v>2018</v>
          </cell>
          <cell r="Q209" t="str">
            <v>A</v>
          </cell>
          <cell r="R209">
            <v>43038</v>
          </cell>
          <cell r="S209">
            <v>43053</v>
          </cell>
          <cell r="T209">
            <v>43070</v>
          </cell>
          <cell r="V209">
            <v>43105</v>
          </cell>
          <cell r="W209">
            <v>43137</v>
          </cell>
          <cell r="X209">
            <v>43147</v>
          </cell>
          <cell r="Y209">
            <v>43150</v>
          </cell>
          <cell r="Z209">
            <v>43172</v>
          </cell>
          <cell r="AB209" t="str">
            <v>N</v>
          </cell>
          <cell r="AC209" t="str">
            <v>HERRERA FALLA, DIEGO MAURICIO</v>
          </cell>
          <cell r="AD209" t="str">
            <v>ARAUZ HERRERA, ALISON</v>
          </cell>
          <cell r="AE209" t="str">
            <v>Financing Productive Development for Suriname</v>
          </cell>
          <cell r="AG209" t="str">
            <v>Use of Conditional Credit Line for regular Investment Loans</v>
          </cell>
          <cell r="AH209" t="str">
            <v>SU-O0002</v>
          </cell>
          <cell r="AI209" t="str">
            <v>Child</v>
          </cell>
        </row>
        <row r="210">
          <cell r="A210" t="str">
            <v>SU-L1054</v>
          </cell>
          <cell r="B210" t="str">
            <v>2018A</v>
          </cell>
          <cell r="C210">
            <v>4</v>
          </cell>
          <cell r="D210" t="str">
            <v>Fourth Qtr</v>
          </cell>
          <cell r="F210" t="str">
            <v>LON</v>
          </cell>
          <cell r="G210" t="str">
            <v>ESP</v>
          </cell>
          <cell r="H210" t="str">
            <v>INV</v>
          </cell>
          <cell r="I210" t="str">
            <v>N/A</v>
          </cell>
          <cell r="J210" t="str">
            <v>CCB</v>
          </cell>
          <cell r="K210" t="str">
            <v>SCL</v>
          </cell>
          <cell r="L210" t="str">
            <v>SPH</v>
          </cell>
          <cell r="M210" t="str">
            <v>SU</v>
          </cell>
          <cell r="N210" t="str">
            <v>C</v>
          </cell>
          <cell r="O210">
            <v>20000000</v>
          </cell>
          <cell r="P210">
            <v>2018</v>
          </cell>
          <cell r="Q210" t="str">
            <v>A</v>
          </cell>
          <cell r="AB210" t="str">
            <v>N</v>
          </cell>
          <cell r="AC210" t="str">
            <v>PINTO MASIS, DIANA MARGARITA</v>
          </cell>
          <cell r="AD210" t="str">
            <v>GUERRA, MARTHA M.</v>
          </cell>
          <cell r="AE210" t="str">
            <v>Health Services Support Project</v>
          </cell>
          <cell r="AJ210">
            <v>30</v>
          </cell>
          <cell r="AK210">
            <v>2239165000</v>
          </cell>
        </row>
        <row r="211">
          <cell r="A211" t="str">
            <v>SU-L1030</v>
          </cell>
          <cell r="B211" t="str">
            <v>2018B</v>
          </cell>
          <cell r="C211">
            <v>1</v>
          </cell>
          <cell r="D211" t="str">
            <v>First Qtr</v>
          </cell>
          <cell r="E211">
            <v>43187</v>
          </cell>
          <cell r="F211" t="str">
            <v>LON</v>
          </cell>
          <cell r="G211" t="str">
            <v>PBP</v>
          </cell>
          <cell r="H211" t="str">
            <v>PBL</v>
          </cell>
          <cell r="I211" t="str">
            <v>N/A</v>
          </cell>
          <cell r="J211" t="str">
            <v>CCB</v>
          </cell>
          <cell r="K211" t="str">
            <v>IFD</v>
          </cell>
          <cell r="L211" t="str">
            <v>CMF</v>
          </cell>
          <cell r="M211" t="str">
            <v>SU</v>
          </cell>
          <cell r="N211" t="str">
            <v>C</v>
          </cell>
          <cell r="O211">
            <v>20000000</v>
          </cell>
          <cell r="P211">
            <v>2018</v>
          </cell>
          <cell r="Q211" t="str">
            <v>B</v>
          </cell>
          <cell r="V211">
            <v>42975</v>
          </cell>
          <cell r="W211">
            <v>43013</v>
          </cell>
          <cell r="X211">
            <v>43024</v>
          </cell>
          <cell r="Y211">
            <v>43046</v>
          </cell>
          <cell r="AA211">
            <v>43187</v>
          </cell>
          <cell r="AB211" t="str">
            <v>N</v>
          </cell>
          <cell r="AC211" t="str">
            <v>HERRERA FALLA,DIEGO MAURICIO</v>
          </cell>
          <cell r="AD211" t="str">
            <v>ARAUZ HERRERA,ALISON</v>
          </cell>
          <cell r="AE211" t="str">
            <v>Financial Sector Strengthening Program III</v>
          </cell>
          <cell r="AJ211">
            <v>1</v>
          </cell>
          <cell r="AK211">
            <v>20000000</v>
          </cell>
        </row>
        <row r="212">
          <cell r="A212" t="str">
            <v>SU-L1032</v>
          </cell>
          <cell r="B212" t="str">
            <v>2018B</v>
          </cell>
          <cell r="C212">
            <v>2</v>
          </cell>
          <cell r="D212" t="str">
            <v>Second Qtr</v>
          </cell>
          <cell r="E212">
            <v>43278</v>
          </cell>
          <cell r="F212" t="str">
            <v>LON</v>
          </cell>
          <cell r="G212" t="str">
            <v>PBP</v>
          </cell>
          <cell r="H212" t="str">
            <v>PBL</v>
          </cell>
          <cell r="I212" t="str">
            <v>POD</v>
          </cell>
          <cell r="J212" t="str">
            <v>CCB</v>
          </cell>
          <cell r="K212" t="str">
            <v>CSD</v>
          </cell>
          <cell r="L212" t="str">
            <v>RND</v>
          </cell>
          <cell r="M212" t="str">
            <v>SU</v>
          </cell>
          <cell r="N212" t="str">
            <v>C</v>
          </cell>
          <cell r="O212">
            <v>30000000</v>
          </cell>
          <cell r="P212">
            <v>2018</v>
          </cell>
          <cell r="Q212" t="str">
            <v>B</v>
          </cell>
          <cell r="V212">
            <v>42583</v>
          </cell>
          <cell r="W212">
            <v>42608</v>
          </cell>
          <cell r="X212">
            <v>43147</v>
          </cell>
          <cell r="Y212">
            <v>43181</v>
          </cell>
          <cell r="AA212">
            <v>43278</v>
          </cell>
          <cell r="AB212" t="str">
            <v>N</v>
          </cell>
          <cell r="AC212" t="str">
            <v>DE SALVO,CARMINE PAOLO</v>
          </cell>
          <cell r="AD212" t="str">
            <v>RESTREPO,LISA SOFIA</v>
          </cell>
          <cell r="AE212" t="str">
            <v>Modernization of Agricultural Public Services II</v>
          </cell>
          <cell r="AF212" t="str">
            <v>RG-P1532</v>
          </cell>
          <cell r="AJ212">
            <v>1</v>
          </cell>
          <cell r="AK212">
            <v>30000000</v>
          </cell>
        </row>
        <row r="213">
          <cell r="A213" t="str">
            <v>BL-L1023</v>
          </cell>
          <cell r="B213" t="str">
            <v>2018B</v>
          </cell>
          <cell r="C213">
            <v>4</v>
          </cell>
          <cell r="D213" t="str">
            <v>Fourth Qtr</v>
          </cell>
          <cell r="F213" t="str">
            <v>LON</v>
          </cell>
          <cell r="G213" t="str">
            <v>ESP</v>
          </cell>
          <cell r="H213" t="str">
            <v>INV</v>
          </cell>
          <cell r="I213" t="str">
            <v>ERM</v>
          </cell>
          <cell r="J213" t="str">
            <v>CID</v>
          </cell>
          <cell r="K213" t="str">
            <v>IFD</v>
          </cell>
          <cell r="L213" t="str">
            <v>ICS</v>
          </cell>
          <cell r="M213" t="str">
            <v>BL</v>
          </cell>
          <cell r="N213" t="str">
            <v>D</v>
          </cell>
          <cell r="O213">
            <v>5000000</v>
          </cell>
          <cell r="P213">
            <v>2018</v>
          </cell>
          <cell r="Q213" t="str">
            <v>B</v>
          </cell>
          <cell r="R213">
            <v>42572</v>
          </cell>
          <cell r="S213">
            <v>42580</v>
          </cell>
          <cell r="T213">
            <v>42636</v>
          </cell>
          <cell r="U213">
            <v>42642</v>
          </cell>
          <cell r="V213">
            <v>42667</v>
          </cell>
          <cell r="W213">
            <v>42656</v>
          </cell>
          <cell r="X213">
            <v>42664</v>
          </cell>
          <cell r="Y213">
            <v>42668</v>
          </cell>
          <cell r="AA213">
            <v>42697</v>
          </cell>
          <cell r="AB213" t="str">
            <v>N</v>
          </cell>
          <cell r="AC213" t="str">
            <v>POSADAS,ARNALDO ENRIQUE</v>
          </cell>
          <cell r="AD213" t="str">
            <v>GONZALEZ,MELISSA MARIA LAURA</v>
          </cell>
          <cell r="AE213" t="str">
            <v>Community Action Program for Citizen Security II</v>
          </cell>
        </row>
        <row r="214">
          <cell r="A214" t="str">
            <v>BR-L1352</v>
          </cell>
          <cell r="B214" t="str">
            <v>2018B</v>
          </cell>
          <cell r="C214">
            <v>4</v>
          </cell>
          <cell r="D214" t="str">
            <v>Fourth Qtr</v>
          </cell>
          <cell r="F214" t="str">
            <v>LON</v>
          </cell>
          <cell r="G214" t="str">
            <v>GCR</v>
          </cell>
          <cell r="H214" t="str">
            <v>INV</v>
          </cell>
          <cell r="I214" t="str">
            <v>QRR</v>
          </cell>
          <cell r="J214" t="str">
            <v>CSC</v>
          </cell>
          <cell r="K214" t="str">
            <v>INE</v>
          </cell>
          <cell r="L214" t="str">
            <v>TSP</v>
          </cell>
          <cell r="M214" t="str">
            <v>BR</v>
          </cell>
          <cell r="N214" t="str">
            <v>A</v>
          </cell>
          <cell r="O214">
            <v>200000000</v>
          </cell>
          <cell r="P214">
            <v>2018</v>
          </cell>
          <cell r="Q214" t="str">
            <v>B</v>
          </cell>
          <cell r="R214">
            <v>41436</v>
          </cell>
          <cell r="S214">
            <v>41444</v>
          </cell>
          <cell r="T214">
            <v>41481</v>
          </cell>
          <cell r="V214">
            <v>41674</v>
          </cell>
          <cell r="W214">
            <v>43276</v>
          </cell>
          <cell r="X214">
            <v>43285</v>
          </cell>
          <cell r="Y214">
            <v>43286</v>
          </cell>
          <cell r="Z214">
            <v>43299</v>
          </cell>
          <cell r="AA214">
            <v>42669</v>
          </cell>
          <cell r="AB214" t="str">
            <v>N</v>
          </cell>
          <cell r="AC214" t="str">
            <v>FLOREZ TIMORAN,HUGO</v>
          </cell>
          <cell r="AD214" t="str">
            <v>VECCO,CATERINA</v>
          </cell>
          <cell r="AE214" t="str">
            <v>Support to the Northeast Region Productive Development Program - PRODEPRO</v>
          </cell>
          <cell r="AF214" t="str">
            <v>RG-P1509</v>
          </cell>
        </row>
        <row r="215">
          <cell r="A215" t="str">
            <v>BR-L1352</v>
          </cell>
          <cell r="B215" t="str">
            <v>2018B</v>
          </cell>
          <cell r="C215">
            <v>4</v>
          </cell>
          <cell r="D215" t="str">
            <v>Fourth Qtr</v>
          </cell>
          <cell r="F215" t="str">
            <v>LON</v>
          </cell>
          <cell r="G215" t="str">
            <v>GCR</v>
          </cell>
          <cell r="H215" t="str">
            <v>INV</v>
          </cell>
          <cell r="I215" t="str">
            <v>QRR</v>
          </cell>
          <cell r="J215" t="str">
            <v>CSC</v>
          </cell>
          <cell r="K215" t="str">
            <v>INE</v>
          </cell>
          <cell r="L215" t="str">
            <v>TSP</v>
          </cell>
          <cell r="M215" t="str">
            <v>BR</v>
          </cell>
          <cell r="N215" t="str">
            <v>A</v>
          </cell>
          <cell r="O215">
            <v>200000000</v>
          </cell>
          <cell r="P215">
            <v>2018</v>
          </cell>
          <cell r="Q215" t="str">
            <v>B</v>
          </cell>
          <cell r="R215">
            <v>41436</v>
          </cell>
          <cell r="S215">
            <v>41444</v>
          </cell>
          <cell r="T215">
            <v>41481</v>
          </cell>
          <cell r="V215">
            <v>41674</v>
          </cell>
          <cell r="W215">
            <v>43276</v>
          </cell>
          <cell r="X215">
            <v>43285</v>
          </cell>
          <cell r="Y215">
            <v>43286</v>
          </cell>
          <cell r="Z215">
            <v>43299</v>
          </cell>
          <cell r="AA215">
            <v>42669</v>
          </cell>
          <cell r="AB215" t="str">
            <v>N</v>
          </cell>
          <cell r="AC215" t="str">
            <v>FLOREZ TIMORAN,HUGO</v>
          </cell>
          <cell r="AD215" t="str">
            <v>VECCO,CATERINA</v>
          </cell>
          <cell r="AE215" t="str">
            <v>Support to the Northeast Region Productive Development Program - PRODEPRO</v>
          </cell>
          <cell r="AF215" t="str">
            <v>RG-P1532</v>
          </cell>
        </row>
        <row r="216">
          <cell r="A216" t="str">
            <v>BR-L1352</v>
          </cell>
          <cell r="B216" t="str">
            <v>2018B</v>
          </cell>
          <cell r="C216">
            <v>4</v>
          </cell>
          <cell r="D216" t="str">
            <v>Fourth Qtr</v>
          </cell>
          <cell r="F216" t="str">
            <v>LON</v>
          </cell>
          <cell r="G216" t="str">
            <v>GCR</v>
          </cell>
          <cell r="H216" t="str">
            <v>INV</v>
          </cell>
          <cell r="I216" t="str">
            <v>QRR</v>
          </cell>
          <cell r="J216" t="str">
            <v>CSC</v>
          </cell>
          <cell r="K216" t="str">
            <v>INE</v>
          </cell>
          <cell r="L216" t="str">
            <v>TSP</v>
          </cell>
          <cell r="M216" t="str">
            <v>BR</v>
          </cell>
          <cell r="N216" t="str">
            <v>A</v>
          </cell>
          <cell r="O216">
            <v>200000000</v>
          </cell>
          <cell r="P216">
            <v>2018</v>
          </cell>
          <cell r="Q216" t="str">
            <v>B</v>
          </cell>
          <cell r="R216">
            <v>41436</v>
          </cell>
          <cell r="S216">
            <v>41444</v>
          </cell>
          <cell r="T216">
            <v>41481</v>
          </cell>
          <cell r="V216">
            <v>41674</v>
          </cell>
          <cell r="W216">
            <v>43276</v>
          </cell>
          <cell r="X216">
            <v>43285</v>
          </cell>
          <cell r="Y216">
            <v>43286</v>
          </cell>
          <cell r="Z216">
            <v>43299</v>
          </cell>
          <cell r="AA216">
            <v>42669</v>
          </cell>
          <cell r="AB216" t="str">
            <v>N</v>
          </cell>
          <cell r="AC216" t="str">
            <v>FLOREZ TIMORAN,HUGO</v>
          </cell>
          <cell r="AD216" t="str">
            <v>VECCO,CATERINA</v>
          </cell>
          <cell r="AE216" t="str">
            <v>Support to the Northeast Region Productive Development Program - PRODEPRO</v>
          </cell>
          <cell r="AF216" t="str">
            <v>RG-P1633</v>
          </cell>
        </row>
        <row r="217">
          <cell r="A217" t="str">
            <v>BR-L1419</v>
          </cell>
          <cell r="B217" t="str">
            <v>2018B</v>
          </cell>
          <cell r="C217">
            <v>4</v>
          </cell>
          <cell r="D217" t="str">
            <v>Fourth Qtr</v>
          </cell>
          <cell r="F217" t="str">
            <v>LON</v>
          </cell>
          <cell r="G217" t="str">
            <v>ESP</v>
          </cell>
          <cell r="H217" t="str">
            <v>INV</v>
          </cell>
          <cell r="I217" t="str">
            <v>DLPOPC</v>
          </cell>
          <cell r="J217" t="str">
            <v>CSC</v>
          </cell>
          <cell r="K217" t="str">
            <v>IFD</v>
          </cell>
          <cell r="L217" t="str">
            <v>CTI</v>
          </cell>
          <cell r="M217" t="str">
            <v>BR</v>
          </cell>
          <cell r="N217" t="str">
            <v>A</v>
          </cell>
          <cell r="O217">
            <v>50000000</v>
          </cell>
          <cell r="P217">
            <v>2018</v>
          </cell>
          <cell r="Q217" t="str">
            <v>B</v>
          </cell>
          <cell r="R217">
            <v>42028</v>
          </cell>
          <cell r="S217">
            <v>42173</v>
          </cell>
          <cell r="T217">
            <v>42191</v>
          </cell>
          <cell r="U217">
            <v>42244</v>
          </cell>
          <cell r="V217">
            <v>42261</v>
          </cell>
          <cell r="W217">
            <v>42355</v>
          </cell>
          <cell r="X217">
            <v>42376</v>
          </cell>
          <cell r="Y217">
            <v>42689</v>
          </cell>
          <cell r="Z217">
            <v>42689</v>
          </cell>
          <cell r="AA217">
            <v>42718</v>
          </cell>
          <cell r="AB217" t="str">
            <v>N</v>
          </cell>
          <cell r="AC217" t="str">
            <v>RADAELLI,VANDERLEIA</v>
          </cell>
          <cell r="AD217" t="str">
            <v>OREAMUNO ALVARADO, ADRIANA DENISSE</v>
          </cell>
          <cell r="AE217" t="str">
            <v>Program to Support Innovation and Improve Industrial Productivity of Minas Ger</v>
          </cell>
          <cell r="AF217" t="str">
            <v>RG-P1633</v>
          </cell>
        </row>
        <row r="218">
          <cell r="A218" t="str">
            <v>BR-L1429</v>
          </cell>
          <cell r="B218" t="str">
            <v>2018B</v>
          </cell>
          <cell r="C218">
            <v>4</v>
          </cell>
          <cell r="D218" t="str">
            <v>Fourth Qtr</v>
          </cell>
          <cell r="F218" t="str">
            <v>LON</v>
          </cell>
          <cell r="G218" t="str">
            <v>ESP</v>
          </cell>
          <cell r="H218" t="str">
            <v>INV</v>
          </cell>
          <cell r="I218" t="str">
            <v>N/A</v>
          </cell>
          <cell r="J218" t="str">
            <v>CSC</v>
          </cell>
          <cell r="K218" t="str">
            <v>SCL</v>
          </cell>
          <cell r="L218" t="str">
            <v>SPH</v>
          </cell>
          <cell r="M218" t="str">
            <v>BR</v>
          </cell>
          <cell r="N218" t="str">
            <v>A</v>
          </cell>
          <cell r="O218">
            <v>300000000</v>
          </cell>
          <cell r="P218">
            <v>2018</v>
          </cell>
          <cell r="Q218" t="str">
            <v>B</v>
          </cell>
          <cell r="AA218">
            <v>43646</v>
          </cell>
          <cell r="AB218" t="str">
            <v>N</v>
          </cell>
          <cell r="AC218" t="str">
            <v>ROCHA,MARCIA GOMES</v>
          </cell>
          <cell r="AD218" t="str">
            <v>GUERRA,MARTHA M.</v>
          </cell>
          <cell r="AE218" t="str">
            <v>Strengthening Unified Health System in São Paulo Municipality</v>
          </cell>
        </row>
        <row r="219">
          <cell r="A219" t="str">
            <v>BR-L1431</v>
          </cell>
          <cell r="B219" t="str">
            <v>2018B</v>
          </cell>
          <cell r="C219">
            <v>4</v>
          </cell>
          <cell r="D219" t="str">
            <v>Fourth Qtr</v>
          </cell>
          <cell r="F219" t="str">
            <v>LON</v>
          </cell>
          <cell r="G219" t="str">
            <v>GCR</v>
          </cell>
          <cell r="H219" t="str">
            <v>INV</v>
          </cell>
          <cell r="I219" t="str">
            <v>N/A</v>
          </cell>
          <cell r="J219" t="str">
            <v>CSC</v>
          </cell>
          <cell r="K219" t="str">
            <v>CSD</v>
          </cell>
          <cell r="L219" t="str">
            <v>HUD</v>
          </cell>
          <cell r="M219" t="str">
            <v>BR</v>
          </cell>
          <cell r="N219" t="str">
            <v>A</v>
          </cell>
          <cell r="O219">
            <v>110000000</v>
          </cell>
          <cell r="P219">
            <v>2018</v>
          </cell>
          <cell r="Q219" t="str">
            <v>B</v>
          </cell>
          <cell r="R219">
            <v>43025</v>
          </cell>
          <cell r="S219">
            <v>43039</v>
          </cell>
          <cell r="T219">
            <v>43060</v>
          </cell>
          <cell r="U219">
            <v>43033</v>
          </cell>
          <cell r="V219">
            <v>43109</v>
          </cell>
          <cell r="W219">
            <v>43151</v>
          </cell>
          <cell r="X219">
            <v>43160</v>
          </cell>
          <cell r="Y219">
            <v>43161</v>
          </cell>
          <cell r="Z219">
            <v>43174</v>
          </cell>
          <cell r="AA219">
            <v>43189</v>
          </cell>
          <cell r="AB219" t="str">
            <v>N</v>
          </cell>
          <cell r="AC219" t="str">
            <v>SILVA CASSEB,MARCIA MARIA</v>
          </cell>
          <cell r="AD219" t="str">
            <v>AGUILAR BLANDON, MARIA ALEJANDRA</v>
          </cell>
          <cell r="AE219" t="str">
            <v>Program of Nova Manáos - PROURBIS II</v>
          </cell>
          <cell r="AF219" t="str">
            <v>RG-O1650</v>
          </cell>
        </row>
        <row r="220">
          <cell r="A220" t="str">
            <v>BR-L1443</v>
          </cell>
          <cell r="B220" t="str">
            <v>2018B</v>
          </cell>
          <cell r="C220">
            <v>4</v>
          </cell>
          <cell r="D220" t="str">
            <v>Fourth Qtr</v>
          </cell>
          <cell r="F220" t="str">
            <v>LON</v>
          </cell>
          <cell r="G220" t="str">
            <v>ESP</v>
          </cell>
          <cell r="H220" t="str">
            <v>INV</v>
          </cell>
          <cell r="I220" t="str">
            <v>N/A</v>
          </cell>
          <cell r="J220" t="str">
            <v>CSC</v>
          </cell>
          <cell r="K220" t="str">
            <v>IFD</v>
          </cell>
          <cell r="L220" t="str">
            <v>ICS</v>
          </cell>
          <cell r="M220" t="str">
            <v>BR</v>
          </cell>
          <cell r="N220" t="str">
            <v>A</v>
          </cell>
          <cell r="O220">
            <v>135000000</v>
          </cell>
          <cell r="P220">
            <v>2018</v>
          </cell>
          <cell r="Q220" t="str">
            <v>B</v>
          </cell>
          <cell r="R220">
            <v>42486</v>
          </cell>
          <cell r="S220">
            <v>42515</v>
          </cell>
          <cell r="T220">
            <v>42536</v>
          </cell>
          <cell r="U220">
            <v>42584</v>
          </cell>
          <cell r="V220">
            <v>42586</v>
          </cell>
          <cell r="W220">
            <v>42614</v>
          </cell>
          <cell r="X220">
            <v>42663</v>
          </cell>
          <cell r="Y220">
            <v>42681</v>
          </cell>
          <cell r="Z220">
            <v>42685</v>
          </cell>
          <cell r="AA220">
            <v>42709</v>
          </cell>
          <cell r="AB220" t="str">
            <v>N</v>
          </cell>
          <cell r="AC220" t="str">
            <v>CAPRIROLO,DINO</v>
          </cell>
          <cell r="AD220" t="str">
            <v>GONZALEZ,MELISSA MARIA LAURA</v>
          </cell>
          <cell r="AE220" t="str">
            <v>Support to Youth Violence Prevention Program in Pernambuco State</v>
          </cell>
        </row>
        <row r="221">
          <cell r="A221" t="str">
            <v>CO-L1114</v>
          </cell>
          <cell r="B221" t="str">
            <v>2018B</v>
          </cell>
          <cell r="C221">
            <v>4</v>
          </cell>
          <cell r="D221" t="str">
            <v>Fourth Qtr</v>
          </cell>
          <cell r="F221" t="str">
            <v>LON</v>
          </cell>
          <cell r="G221" t="str">
            <v>ESP</v>
          </cell>
          <cell r="H221" t="str">
            <v>INV</v>
          </cell>
          <cell r="I221" t="str">
            <v>DLPOPC</v>
          </cell>
          <cell r="J221" t="str">
            <v>CAN</v>
          </cell>
          <cell r="K221" t="str">
            <v>CSD</v>
          </cell>
          <cell r="L221" t="str">
            <v>RND</v>
          </cell>
          <cell r="M221" t="str">
            <v>CO</v>
          </cell>
          <cell r="N221" t="str">
            <v>B</v>
          </cell>
          <cell r="O221">
            <v>100000000</v>
          </cell>
          <cell r="P221">
            <v>2018</v>
          </cell>
          <cell r="Q221" t="str">
            <v>B</v>
          </cell>
          <cell r="R221">
            <v>41758</v>
          </cell>
          <cell r="S221">
            <v>41772</v>
          </cell>
          <cell r="T221">
            <v>41810</v>
          </cell>
          <cell r="U221">
            <v>41851</v>
          </cell>
          <cell r="V221">
            <v>41920</v>
          </cell>
          <cell r="W221">
            <v>41936</v>
          </cell>
          <cell r="X221">
            <v>41943</v>
          </cell>
          <cell r="Y221">
            <v>42277</v>
          </cell>
          <cell r="Z221">
            <v>42144</v>
          </cell>
          <cell r="AB221" t="str">
            <v>N</v>
          </cell>
          <cell r="AC221" t="str">
            <v>FALCONI,CESAR A.</v>
          </cell>
          <cell r="AD221" t="str">
            <v>VALLE PORRUA,YOLANDA</v>
          </cell>
          <cell r="AE221" t="str">
            <v>Program to Support Agricultural Competitiveness</v>
          </cell>
          <cell r="AF221" t="str">
            <v>RG-P1532</v>
          </cell>
        </row>
        <row r="222">
          <cell r="A222" t="str">
            <v>CO-L1227</v>
          </cell>
          <cell r="B222" t="str">
            <v>2018B</v>
          </cell>
          <cell r="C222">
            <v>4</v>
          </cell>
          <cell r="D222" t="str">
            <v>Fourth Qtr</v>
          </cell>
          <cell r="F222" t="str">
            <v>LON</v>
          </cell>
          <cell r="G222" t="str">
            <v>PBP</v>
          </cell>
          <cell r="H222" t="str">
            <v>PBL</v>
          </cell>
          <cell r="I222" t="str">
            <v>N/A</v>
          </cell>
          <cell r="J222" t="str">
            <v>CAN</v>
          </cell>
          <cell r="K222" t="str">
            <v>IFD</v>
          </cell>
          <cell r="L222" t="str">
            <v>FMM</v>
          </cell>
          <cell r="M222" t="str">
            <v>CO</v>
          </cell>
          <cell r="N222" t="str">
            <v>B</v>
          </cell>
          <cell r="O222">
            <v>400000000</v>
          </cell>
          <cell r="P222">
            <v>2018</v>
          </cell>
          <cell r="Q222" t="str">
            <v>B</v>
          </cell>
          <cell r="AB222" t="str">
            <v>N</v>
          </cell>
          <cell r="AC222" t="str">
            <v>GARCIA, GUSTAVO ANTONIO</v>
          </cell>
          <cell r="AD222" t="str">
            <v>CANILLAS GOMEZ, MARIANA BELEN</v>
          </cell>
          <cell r="AE222" t="str">
            <v>Deepening the Fiscal Reform in Colombia II</v>
          </cell>
        </row>
        <row r="223">
          <cell r="A223" t="str">
            <v>CR-L1065</v>
          </cell>
          <cell r="B223" t="str">
            <v>2018B</v>
          </cell>
          <cell r="C223">
            <v>4</v>
          </cell>
          <cell r="D223" t="str">
            <v>Fourth Qtr</v>
          </cell>
          <cell r="F223" t="str">
            <v>LON</v>
          </cell>
          <cell r="G223" t="str">
            <v>GOM</v>
          </cell>
          <cell r="H223" t="str">
            <v>INV</v>
          </cell>
          <cell r="I223" t="str">
            <v>QRR</v>
          </cell>
          <cell r="J223" t="str">
            <v>CID</v>
          </cell>
          <cell r="K223" t="str">
            <v>INE</v>
          </cell>
          <cell r="L223" t="str">
            <v>TSP</v>
          </cell>
          <cell r="M223" t="str">
            <v>CR</v>
          </cell>
          <cell r="N223" t="str">
            <v>C</v>
          </cell>
          <cell r="O223">
            <v>140000000</v>
          </cell>
          <cell r="P223">
            <v>2018</v>
          </cell>
          <cell r="Q223" t="str">
            <v>B</v>
          </cell>
          <cell r="U223">
            <v>42564</v>
          </cell>
          <cell r="V223">
            <v>42559</v>
          </cell>
          <cell r="W223">
            <v>43376</v>
          </cell>
          <cell r="X223">
            <v>43385</v>
          </cell>
          <cell r="Y223">
            <v>43399</v>
          </cell>
          <cell r="AA223">
            <v>43432</v>
          </cell>
          <cell r="AB223" t="str">
            <v>N</v>
          </cell>
          <cell r="AC223" t="str">
            <v>UECHI, LUIS ALFREDO</v>
          </cell>
          <cell r="AD223" t="str">
            <v>COCHA, AGUSTINA</v>
          </cell>
          <cell r="AE223" t="str">
            <v>Cantonal Program II</v>
          </cell>
          <cell r="AF223" t="str">
            <v>RG-P1509</v>
          </cell>
          <cell r="AG223" t="str">
            <v>Use of Conditional Credit Line for series of Investment Loans</v>
          </cell>
          <cell r="AH223" t="str">
            <v>CR-X1007</v>
          </cell>
          <cell r="AI223" t="str">
            <v>Third</v>
          </cell>
        </row>
        <row r="224">
          <cell r="A224" t="str">
            <v>CR-L1065</v>
          </cell>
          <cell r="B224" t="str">
            <v>2018B</v>
          </cell>
          <cell r="C224">
            <v>4</v>
          </cell>
          <cell r="D224" t="str">
            <v>Fourth Qtr</v>
          </cell>
          <cell r="F224" t="str">
            <v>LON</v>
          </cell>
          <cell r="G224" t="str">
            <v>GOM</v>
          </cell>
          <cell r="H224" t="str">
            <v>INV</v>
          </cell>
          <cell r="I224" t="str">
            <v>QRR</v>
          </cell>
          <cell r="J224" t="str">
            <v>CID</v>
          </cell>
          <cell r="K224" t="str">
            <v>INE</v>
          </cell>
          <cell r="L224" t="str">
            <v>TSP</v>
          </cell>
          <cell r="M224" t="str">
            <v>CR</v>
          </cell>
          <cell r="N224" t="str">
            <v>C</v>
          </cell>
          <cell r="O224">
            <v>140000000</v>
          </cell>
          <cell r="P224">
            <v>2018</v>
          </cell>
          <cell r="Q224" t="str">
            <v>B</v>
          </cell>
          <cell r="U224">
            <v>42564</v>
          </cell>
          <cell r="V224">
            <v>42559</v>
          </cell>
          <cell r="W224">
            <v>43376</v>
          </cell>
          <cell r="X224">
            <v>43385</v>
          </cell>
          <cell r="Y224">
            <v>43399</v>
          </cell>
          <cell r="AA224">
            <v>43432</v>
          </cell>
          <cell r="AB224" t="str">
            <v>N</v>
          </cell>
          <cell r="AC224" t="str">
            <v>UECHI, LUIS ALFREDO</v>
          </cell>
          <cell r="AD224" t="str">
            <v>COCHA, AGUSTINA</v>
          </cell>
          <cell r="AE224" t="str">
            <v>Cantonal Program II</v>
          </cell>
          <cell r="AF224" t="str">
            <v>RG-P1633</v>
          </cell>
          <cell r="AG224" t="str">
            <v>Use of Conditional Credit Line for series of Investment Loans</v>
          </cell>
          <cell r="AH224" t="str">
            <v>CR-X1007</v>
          </cell>
          <cell r="AI224" t="str">
            <v>Third</v>
          </cell>
        </row>
        <row r="225">
          <cell r="A225" t="str">
            <v>CR-L1079</v>
          </cell>
          <cell r="B225" t="str">
            <v>2018B</v>
          </cell>
          <cell r="C225">
            <v>4</v>
          </cell>
          <cell r="D225" t="str">
            <v>Fourth Qtr</v>
          </cell>
          <cell r="F225" t="str">
            <v>LON</v>
          </cell>
          <cell r="G225" t="str">
            <v>ESP</v>
          </cell>
          <cell r="H225" t="str">
            <v>INV</v>
          </cell>
          <cell r="I225" t="str">
            <v>N/A</v>
          </cell>
          <cell r="J225" t="str">
            <v>CID</v>
          </cell>
          <cell r="K225" t="str">
            <v>INE</v>
          </cell>
          <cell r="L225" t="str">
            <v>TSP</v>
          </cell>
          <cell r="M225" t="str">
            <v>CR</v>
          </cell>
          <cell r="N225" t="str">
            <v>C</v>
          </cell>
          <cell r="O225">
            <v>30000000</v>
          </cell>
          <cell r="P225">
            <v>2018</v>
          </cell>
          <cell r="Q225" t="str">
            <v>B</v>
          </cell>
          <cell r="R225">
            <v>43018</v>
          </cell>
          <cell r="S225">
            <v>43032</v>
          </cell>
          <cell r="T225">
            <v>43053</v>
          </cell>
          <cell r="V225">
            <v>43108</v>
          </cell>
          <cell r="W225">
            <v>43144</v>
          </cell>
          <cell r="X225">
            <v>43153</v>
          </cell>
          <cell r="Y225">
            <v>43154</v>
          </cell>
          <cell r="Z225">
            <v>43167</v>
          </cell>
          <cell r="AB225" t="str">
            <v>N</v>
          </cell>
          <cell r="AC225" t="str">
            <v>ALVES, DALVE ALEXANDRE SORIA</v>
          </cell>
          <cell r="AD225" t="str">
            <v>CABRERA CANTU, DANIEL ENRIQUE</v>
          </cell>
          <cell r="AE225" t="str">
            <v>Modernization of the passengers train system for GAM</v>
          </cell>
          <cell r="AF225" t="str">
            <v>RG-P1633</v>
          </cell>
          <cell r="AG225" t="str">
            <v>Use of Conditional Credit Line for series of Investment Loans</v>
          </cell>
          <cell r="AH225" t="str">
            <v>CR-X1007</v>
          </cell>
          <cell r="AI225" t="str">
            <v>Fourth</v>
          </cell>
        </row>
        <row r="226">
          <cell r="A226" t="str">
            <v>EC-L1226</v>
          </cell>
          <cell r="B226" t="str">
            <v>2018B</v>
          </cell>
          <cell r="C226">
            <v>4</v>
          </cell>
          <cell r="D226" t="str">
            <v>Fourth Qtr</v>
          </cell>
          <cell r="F226" t="str">
            <v>LON</v>
          </cell>
          <cell r="G226" t="str">
            <v>ESP</v>
          </cell>
          <cell r="H226" t="str">
            <v>INV</v>
          </cell>
          <cell r="I226" t="str">
            <v>N/A</v>
          </cell>
          <cell r="J226" t="str">
            <v>CAN</v>
          </cell>
          <cell r="K226" t="str">
            <v>SCL</v>
          </cell>
          <cell r="L226" t="str">
            <v>EDU</v>
          </cell>
          <cell r="M226" t="str">
            <v>EC</v>
          </cell>
          <cell r="N226" t="str">
            <v>D</v>
          </cell>
          <cell r="O226">
            <v>30000000</v>
          </cell>
          <cell r="P226">
            <v>2018</v>
          </cell>
          <cell r="Q226" t="str">
            <v>B</v>
          </cell>
          <cell r="R226">
            <v>42825</v>
          </cell>
          <cell r="S226">
            <v>42835</v>
          </cell>
          <cell r="T226">
            <v>42853</v>
          </cell>
          <cell r="V226">
            <v>42916</v>
          </cell>
          <cell r="W226">
            <v>42954</v>
          </cell>
          <cell r="X226">
            <v>42975</v>
          </cell>
          <cell r="Y226">
            <v>42977</v>
          </cell>
          <cell r="Z226">
            <v>42990</v>
          </cell>
          <cell r="AA226">
            <v>43005</v>
          </cell>
          <cell r="AB226" t="str">
            <v>N</v>
          </cell>
          <cell r="AC226" t="str">
            <v>DUARTE, JESUS</v>
          </cell>
          <cell r="AD226" t="str">
            <v>MUELLER, LIVIA ELISA</v>
          </cell>
          <cell r="AE226" t="str">
            <v>Improvement of the Basic Education in Ecuador</v>
          </cell>
          <cell r="AF226" t="str">
            <v>RG-O1650</v>
          </cell>
        </row>
        <row r="227">
          <cell r="A227" t="str">
            <v>PE-L1164</v>
          </cell>
          <cell r="B227" t="str">
            <v>2018B</v>
          </cell>
          <cell r="C227">
            <v>4</v>
          </cell>
          <cell r="D227" t="str">
            <v>Fourth Qtr</v>
          </cell>
          <cell r="F227" t="str">
            <v>LON</v>
          </cell>
          <cell r="G227" t="str">
            <v>ESP</v>
          </cell>
          <cell r="H227" t="str">
            <v>INV</v>
          </cell>
          <cell r="I227" t="str">
            <v>N/A</v>
          </cell>
          <cell r="J227" t="str">
            <v>CAN</v>
          </cell>
          <cell r="K227" t="str">
            <v>INE</v>
          </cell>
          <cell r="L227" t="str">
            <v>TSP</v>
          </cell>
          <cell r="M227" t="str">
            <v>PE</v>
          </cell>
          <cell r="N227" t="str">
            <v>B</v>
          </cell>
          <cell r="O227">
            <v>300000000</v>
          </cell>
          <cell r="P227">
            <v>2018</v>
          </cell>
          <cell r="Q227" t="str">
            <v>B</v>
          </cell>
          <cell r="R227">
            <v>43033</v>
          </cell>
          <cell r="S227">
            <v>43040</v>
          </cell>
          <cell r="T227">
            <v>43054</v>
          </cell>
          <cell r="U227">
            <v>42977</v>
          </cell>
          <cell r="V227">
            <v>43173</v>
          </cell>
          <cell r="W227">
            <v>43187</v>
          </cell>
          <cell r="X227">
            <v>43222</v>
          </cell>
          <cell r="Y227">
            <v>43243</v>
          </cell>
          <cell r="Z227">
            <v>43299</v>
          </cell>
          <cell r="AB227" t="str">
            <v>N</v>
          </cell>
          <cell r="AC227" t="str">
            <v>CORTES FORERO,RENE ALEJANDRO</v>
          </cell>
          <cell r="AD227" t="str">
            <v>NAVAS GARAY,VIRGINIA</v>
          </cell>
          <cell r="AE227" t="str">
            <v>Line 2 and 4, Lima Metro - II</v>
          </cell>
        </row>
        <row r="228">
          <cell r="A228" t="str">
            <v>SU-L1045</v>
          </cell>
          <cell r="B228" t="str">
            <v>2018B</v>
          </cell>
          <cell r="C228">
            <v>4</v>
          </cell>
          <cell r="D228" t="str">
            <v>Fourth Qtr</v>
          </cell>
          <cell r="F228" t="str">
            <v>LON</v>
          </cell>
          <cell r="G228" t="str">
            <v>PBP</v>
          </cell>
          <cell r="H228" t="str">
            <v>PBL</v>
          </cell>
          <cell r="I228" t="str">
            <v>N/A</v>
          </cell>
          <cell r="J228" t="str">
            <v>CCB</v>
          </cell>
          <cell r="K228" t="str">
            <v>IFD</v>
          </cell>
          <cell r="L228" t="str">
            <v>CTI</v>
          </cell>
          <cell r="M228" t="str">
            <v>SU</v>
          </cell>
          <cell r="N228" t="str">
            <v>C</v>
          </cell>
          <cell r="O228">
            <v>10000000</v>
          </cell>
          <cell r="P228">
            <v>2018</v>
          </cell>
          <cell r="Q228" t="str">
            <v>B</v>
          </cell>
          <cell r="AB228" t="str">
            <v>N</v>
          </cell>
          <cell r="AC228" t="str">
            <v>STEVENSON,CLAUDIA</v>
          </cell>
          <cell r="AE228" t="str">
            <v>Business Climate and Innovation II</v>
          </cell>
        </row>
        <row r="229">
          <cell r="A229" t="str">
            <v>TT-L1028</v>
          </cell>
          <cell r="B229" t="str">
            <v>2018B</v>
          </cell>
          <cell r="C229">
            <v>4</v>
          </cell>
          <cell r="D229" t="str">
            <v>Fourth Qtr</v>
          </cell>
          <cell r="F229" t="str">
            <v>LON</v>
          </cell>
          <cell r="G229" t="str">
            <v>ESP</v>
          </cell>
          <cell r="H229" t="str">
            <v>INV</v>
          </cell>
          <cell r="I229" t="str">
            <v>N/A</v>
          </cell>
          <cell r="J229" t="str">
            <v>CCB</v>
          </cell>
          <cell r="K229" t="str">
            <v>INE</v>
          </cell>
          <cell r="L229" t="str">
            <v>WSA</v>
          </cell>
          <cell r="M229" t="str">
            <v>TT</v>
          </cell>
          <cell r="N229" t="str">
            <v>C</v>
          </cell>
          <cell r="O229">
            <v>25000000</v>
          </cell>
          <cell r="P229">
            <v>2018</v>
          </cell>
          <cell r="Q229" t="str">
            <v>B</v>
          </cell>
          <cell r="S229">
            <v>42059</v>
          </cell>
          <cell r="AB229" t="str">
            <v>N</v>
          </cell>
          <cell r="AC229" t="str">
            <v>CAYETANO,EVAN STEPHEN</v>
          </cell>
          <cell r="AD229" t="str">
            <v>CARTIN BARRIOS,IRENE</v>
          </cell>
          <cell r="AE229" t="str">
            <v>Solid Waste Program</v>
          </cell>
        </row>
        <row r="230">
          <cell r="A230" t="str">
            <v>TT-L1045</v>
          </cell>
          <cell r="B230" t="str">
            <v>2018B</v>
          </cell>
          <cell r="C230">
            <v>4</v>
          </cell>
          <cell r="D230" t="str">
            <v>Fourth Qtr</v>
          </cell>
          <cell r="F230" t="str">
            <v>LON</v>
          </cell>
          <cell r="G230" t="str">
            <v>ESP</v>
          </cell>
          <cell r="H230" t="str">
            <v>INV</v>
          </cell>
          <cell r="I230" t="str">
            <v>N/A</v>
          </cell>
          <cell r="J230" t="str">
            <v>CCB</v>
          </cell>
          <cell r="K230" t="str">
            <v>INE</v>
          </cell>
          <cell r="L230" t="str">
            <v>WSA</v>
          </cell>
          <cell r="M230" t="str">
            <v>TT</v>
          </cell>
          <cell r="N230" t="str">
            <v>C</v>
          </cell>
          <cell r="O230">
            <v>19000000</v>
          </cell>
          <cell r="P230">
            <v>2018</v>
          </cell>
          <cell r="Q230" t="str">
            <v>B</v>
          </cell>
          <cell r="R230">
            <v>42332</v>
          </cell>
          <cell r="S230">
            <v>42353</v>
          </cell>
          <cell r="T230">
            <v>42429</v>
          </cell>
          <cell r="U230">
            <v>42513</v>
          </cell>
          <cell r="V230">
            <v>42514</v>
          </cell>
          <cell r="W230">
            <v>42541</v>
          </cell>
          <cell r="X230">
            <v>42555</v>
          </cell>
          <cell r="Y230">
            <v>42563</v>
          </cell>
          <cell r="Z230">
            <v>42584</v>
          </cell>
          <cell r="AB230" t="str">
            <v>N</v>
          </cell>
          <cell r="AC230" t="str">
            <v>CAYETANO,EVAN STEPHEN</v>
          </cell>
          <cell r="AD230" t="str">
            <v>CARTIN BARRIOS,IRENE</v>
          </cell>
          <cell r="AE230" t="str">
            <v>WASA Modernization and Wastewater Infrastructure Rehabilitation Supplemental Fin</v>
          </cell>
        </row>
        <row r="231">
          <cell r="A231" t="str">
            <v>VE-L1062</v>
          </cell>
          <cell r="B231" t="str">
            <v>2018B</v>
          </cell>
          <cell r="C231">
            <v>4</v>
          </cell>
          <cell r="D231" t="str">
            <v>Fourth Qtr</v>
          </cell>
          <cell r="F231" t="str">
            <v>LON</v>
          </cell>
          <cell r="G231" t="str">
            <v>ESP</v>
          </cell>
          <cell r="H231" t="str">
            <v>INV</v>
          </cell>
          <cell r="I231" t="str">
            <v>N/A</v>
          </cell>
          <cell r="J231" t="str">
            <v>CAN</v>
          </cell>
          <cell r="K231" t="str">
            <v>SCL</v>
          </cell>
          <cell r="L231" t="str">
            <v>SPH</v>
          </cell>
          <cell r="M231" t="str">
            <v>VE</v>
          </cell>
          <cell r="N231" t="str">
            <v>A</v>
          </cell>
          <cell r="O231">
            <v>30000000</v>
          </cell>
          <cell r="P231">
            <v>2018</v>
          </cell>
          <cell r="Q231" t="str">
            <v>B</v>
          </cell>
          <cell r="R231">
            <v>43003</v>
          </cell>
          <cell r="S231">
            <v>43017</v>
          </cell>
          <cell r="T231">
            <v>43031</v>
          </cell>
          <cell r="V231">
            <v>43115</v>
          </cell>
          <cell r="W231">
            <v>43143</v>
          </cell>
          <cell r="X231">
            <v>43153</v>
          </cell>
          <cell r="Y231">
            <v>43158</v>
          </cell>
          <cell r="Z231">
            <v>43173</v>
          </cell>
          <cell r="AB231" t="str">
            <v>N</v>
          </cell>
          <cell r="AC231" t="str">
            <v>ALEMAN, XIOMARA MARGARITA</v>
          </cell>
          <cell r="AD231" t="str">
            <v>PEVERE, CLAUDIA ELENA</v>
          </cell>
          <cell r="AE231" t="str">
            <v>Phase III. Support Program for the National System of Youth and Children's Orchestras and Choirs in Venezuela.</v>
          </cell>
        </row>
        <row r="232">
          <cell r="A232" t="str">
            <v>VE-L1063</v>
          </cell>
          <cell r="B232" t="str">
            <v>2018B</v>
          </cell>
          <cell r="C232">
            <v>4</v>
          </cell>
          <cell r="D232" t="str">
            <v>Fourth Qtr</v>
          </cell>
          <cell r="F232" t="str">
            <v>LON</v>
          </cell>
          <cell r="G232" t="str">
            <v>ESP</v>
          </cell>
          <cell r="H232" t="str">
            <v>INV</v>
          </cell>
          <cell r="I232" t="str">
            <v>N/A</v>
          </cell>
          <cell r="J232" t="str">
            <v>CAN</v>
          </cell>
          <cell r="K232" t="str">
            <v>IFD</v>
          </cell>
          <cell r="L232" t="str">
            <v>ICS</v>
          </cell>
          <cell r="M232" t="str">
            <v>VE</v>
          </cell>
          <cell r="N232" t="str">
            <v>A</v>
          </cell>
          <cell r="O232">
            <v>8000000</v>
          </cell>
          <cell r="P232">
            <v>2018</v>
          </cell>
          <cell r="Q232" t="str">
            <v>B</v>
          </cell>
          <cell r="AB232" t="str">
            <v>N</v>
          </cell>
          <cell r="AC232" t="str">
            <v>PERFIT, JANINE TINA</v>
          </cell>
          <cell r="AD232" t="str">
            <v>MAHFOUZ,GIOVANNA L.</v>
          </cell>
          <cell r="AE232" t="str">
            <v>Strengthening of the National Institute of Statistics (INE) and National Statistics Institute (SEN)</v>
          </cell>
          <cell r="AJ232">
            <v>17</v>
          </cell>
          <cell r="AK232">
            <v>1892000000</v>
          </cell>
        </row>
        <row r="233">
          <cell r="A233" t="str">
            <v>EC-L1225</v>
          </cell>
          <cell r="B233" t="str">
            <v>2019A</v>
          </cell>
          <cell r="C233">
            <v>4</v>
          </cell>
          <cell r="D233" t="str">
            <v>Fourth Qtr</v>
          </cell>
          <cell r="F233" t="str">
            <v>LON</v>
          </cell>
          <cell r="G233" t="str">
            <v>ESP</v>
          </cell>
          <cell r="H233" t="str">
            <v>INV</v>
          </cell>
          <cell r="I233" t="str">
            <v>N/A</v>
          </cell>
          <cell r="J233" t="str">
            <v>CAN</v>
          </cell>
          <cell r="K233" t="str">
            <v>SCL</v>
          </cell>
          <cell r="L233" t="str">
            <v>SPH</v>
          </cell>
          <cell r="M233" t="str">
            <v>EC</v>
          </cell>
          <cell r="N233" t="str">
            <v>D</v>
          </cell>
          <cell r="O233">
            <v>37200000</v>
          </cell>
          <cell r="P233">
            <v>2019</v>
          </cell>
          <cell r="Q233" t="str">
            <v>A</v>
          </cell>
          <cell r="R233">
            <v>42852</v>
          </cell>
          <cell r="S233">
            <v>42864</v>
          </cell>
          <cell r="T233">
            <v>42874</v>
          </cell>
          <cell r="V233">
            <v>42983</v>
          </cell>
          <cell r="X233">
            <v>43013</v>
          </cell>
          <cell r="Y233">
            <v>43018</v>
          </cell>
          <cell r="Z233">
            <v>43025</v>
          </cell>
          <cell r="AA233">
            <v>43047</v>
          </cell>
          <cell r="AB233" t="str">
            <v>N</v>
          </cell>
          <cell r="AC233" t="str">
            <v>JOHANNSEN, JULIA</v>
          </cell>
          <cell r="AD233" t="str">
            <v>GUERRA, MARTHA M.</v>
          </cell>
          <cell r="AE233" t="str">
            <v>Program to support the quality improvement of health services</v>
          </cell>
          <cell r="AF233" t="str">
            <v>RG-O1650</v>
          </cell>
          <cell r="AJ233">
            <v>1</v>
          </cell>
          <cell r="AK233">
            <v>37200000</v>
          </cell>
          <cell r="AL233">
            <v>207</v>
          </cell>
          <cell r="AM233">
            <v>27767169099</v>
          </cell>
        </row>
      </sheetData>
      <sheetData sheetId="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xbContents"/>
      <sheetName val="tblText"/>
      <sheetName val="tblData"/>
      <sheetName val="tblIndicators"/>
      <sheetName val="tblLookups"/>
      <sheetName val="iPalette"/>
      <sheetName val="tblIndiDefs"/>
      <sheetName val="iMapRank"/>
      <sheetName val="Home"/>
      <sheetName val="Methodology"/>
      <sheetName val="Indicator_Ranking"/>
      <sheetName val="uxbWorks"/>
      <sheetName val="tblCountries"/>
      <sheetName val="iMultiples"/>
      <sheetName val="iRankMultiple"/>
      <sheetName val="Tables"/>
      <sheetName val="iCtryDataTable"/>
      <sheetName val="Country_Summary"/>
      <sheetName val="Country_Datasheet"/>
      <sheetName val="iScatter"/>
      <sheetName val="Scatterplot"/>
      <sheetName val="Data_Availability"/>
    </sheetNames>
    <sheetDataSet>
      <sheetData sheetId="0" refreshError="1"/>
      <sheetData sheetId="1" refreshError="1"/>
      <sheetData sheetId="2">
        <row r="2">
          <cell r="A2" t="str">
            <v>NAC_AR_1_GENERAL01</v>
          </cell>
        </row>
        <row r="3">
          <cell r="A3" t="str">
            <v>NAC_BB_1_GENERAL01</v>
          </cell>
        </row>
        <row r="4">
          <cell r="A4" t="str">
            <v>NAC_BO_1_GENERAL01</v>
          </cell>
        </row>
        <row r="5">
          <cell r="A5" t="str">
            <v>NAC_BR_1_GENERAL01</v>
          </cell>
        </row>
        <row r="6">
          <cell r="A6" t="str">
            <v>NAC_BS_1_GENERAL01</v>
          </cell>
        </row>
        <row r="7">
          <cell r="A7" t="str">
            <v>NAC_CL_1_GENERAL01</v>
          </cell>
        </row>
        <row r="8">
          <cell r="A8" t="str">
            <v>NAC_EC_1_GENERAL01</v>
          </cell>
        </row>
        <row r="9">
          <cell r="A9" t="str">
            <v>NAC_GY_1_GENERAL01</v>
          </cell>
        </row>
        <row r="10">
          <cell r="A10" t="str">
            <v>NAC_HT_1_GENERAL01</v>
          </cell>
        </row>
        <row r="11">
          <cell r="A11" t="str">
            <v>NAC_JM_1_GENERAL01</v>
          </cell>
        </row>
        <row r="12">
          <cell r="A12" t="str">
            <v>NAC_PE_1_GENERAL01</v>
          </cell>
        </row>
        <row r="13">
          <cell r="A13" t="str">
            <v>NAC_PY_1_GENERAL01</v>
          </cell>
        </row>
        <row r="14">
          <cell r="A14" t="str">
            <v>NAC_SR_1_GENERAL01</v>
          </cell>
        </row>
        <row r="15">
          <cell r="A15" t="str">
            <v>NAC_TT_1_GENERAL01</v>
          </cell>
        </row>
        <row r="16">
          <cell r="A16" t="str">
            <v>NAC_UY_1_GENERAL01</v>
          </cell>
        </row>
        <row r="17">
          <cell r="A17" t="str">
            <v>NAC_VE_1_GENERAL01</v>
          </cell>
        </row>
        <row r="18">
          <cell r="A18" t="str">
            <v>NAC_BZ_1_GENERAL01</v>
          </cell>
        </row>
        <row r="19">
          <cell r="A19" t="str">
            <v>NAC_CO_1_GENERAL01</v>
          </cell>
        </row>
        <row r="20">
          <cell r="A20" t="str">
            <v>NAC_CR_1_GENERAL01</v>
          </cell>
        </row>
        <row r="21">
          <cell r="A21" t="str">
            <v>NAC_SV_1_GENERAL01</v>
          </cell>
        </row>
        <row r="22">
          <cell r="A22" t="str">
            <v>NAC_GT_1_GENERAL01</v>
          </cell>
        </row>
        <row r="23">
          <cell r="A23" t="str">
            <v>NAC_MX_1_GENERAL01</v>
          </cell>
        </row>
        <row r="24">
          <cell r="A24" t="str">
            <v>NAC_NI_1_GENERAL01</v>
          </cell>
        </row>
        <row r="25">
          <cell r="A25" t="str">
            <v>NAC_PA_1_GENERAL01</v>
          </cell>
        </row>
        <row r="26">
          <cell r="A26" t="str">
            <v>NAC_DO_1_GENERAL01</v>
          </cell>
        </row>
        <row r="27">
          <cell r="A27" t="str">
            <v>NAC_AR_1_GENERAL02</v>
          </cell>
        </row>
        <row r="28">
          <cell r="A28" t="str">
            <v>NAC_BB_1_GENERAL02</v>
          </cell>
        </row>
        <row r="29">
          <cell r="A29" t="str">
            <v>NAC_BO_1_GENERAL02</v>
          </cell>
        </row>
        <row r="30">
          <cell r="A30" t="str">
            <v>NAC_BR_1_GENERAL02</v>
          </cell>
        </row>
        <row r="31">
          <cell r="A31" t="str">
            <v>NAC_BS_1_GENERAL02</v>
          </cell>
        </row>
        <row r="32">
          <cell r="A32" t="str">
            <v>NAC_CL_1_GENERAL02</v>
          </cell>
        </row>
        <row r="33">
          <cell r="A33" t="str">
            <v>NAC_EC_1_GENERAL02</v>
          </cell>
        </row>
        <row r="34">
          <cell r="A34" t="str">
            <v>NAC_GY_1_GENERAL02</v>
          </cell>
        </row>
        <row r="35">
          <cell r="A35" t="str">
            <v>NAC_HT_1_GENERAL02</v>
          </cell>
        </row>
        <row r="36">
          <cell r="A36" t="str">
            <v>NAC_JM_1_GENERAL02</v>
          </cell>
        </row>
        <row r="37">
          <cell r="A37" t="str">
            <v>NAC_PE_1_GENERAL02</v>
          </cell>
        </row>
        <row r="38">
          <cell r="A38" t="str">
            <v>NAC_PY_1_GENERAL02</v>
          </cell>
        </row>
        <row r="39">
          <cell r="A39" t="str">
            <v>NAC_SR_1_GENERAL02</v>
          </cell>
        </row>
        <row r="40">
          <cell r="A40" t="str">
            <v>NAC_TT_1_GENERAL02</v>
          </cell>
        </row>
        <row r="41">
          <cell r="A41" t="str">
            <v>NAC_UY_1_GENERAL02</v>
          </cell>
        </row>
        <row r="42">
          <cell r="A42" t="str">
            <v>NAC_VE_1_GENERAL02</v>
          </cell>
        </row>
        <row r="43">
          <cell r="A43" t="str">
            <v>NAC_BZ_1_GENERAL02</v>
          </cell>
        </row>
        <row r="44">
          <cell r="A44" t="str">
            <v>NAC_CO_1_GENERAL02</v>
          </cell>
        </row>
        <row r="45">
          <cell r="A45" t="str">
            <v>NAC_CR_1_GENERAL02</v>
          </cell>
        </row>
        <row r="46">
          <cell r="A46" t="str">
            <v>NAC_SV_1_GENERAL02</v>
          </cell>
        </row>
        <row r="47">
          <cell r="A47" t="str">
            <v>NAC_GT_1_GENERAL02</v>
          </cell>
        </row>
        <row r="48">
          <cell r="A48" t="str">
            <v>NAC_HN_1_GENERAL02</v>
          </cell>
        </row>
        <row r="49">
          <cell r="A49" t="str">
            <v>NAC_MX_1_GENERAL02</v>
          </cell>
        </row>
        <row r="50">
          <cell r="A50" t="str">
            <v>NAC_NI_1_GENERAL02</v>
          </cell>
        </row>
        <row r="51">
          <cell r="A51" t="str">
            <v>NAC_PA_1_GENERAL02</v>
          </cell>
        </row>
        <row r="52">
          <cell r="A52" t="str">
            <v>NAC_DO_1_GENERAL02</v>
          </cell>
        </row>
        <row r="53">
          <cell r="A53" t="str">
            <v>NAC_AR_1_GENERAL03</v>
          </cell>
        </row>
        <row r="54">
          <cell r="A54" t="str">
            <v>NAC_BB_1_GENERAL03</v>
          </cell>
        </row>
        <row r="55">
          <cell r="A55" t="str">
            <v>NAC_BO_1_GENERAL03</v>
          </cell>
        </row>
        <row r="56">
          <cell r="A56" t="str">
            <v>NAC_BR_1_GENERAL03</v>
          </cell>
        </row>
        <row r="57">
          <cell r="A57" t="str">
            <v>NAC_BS_1_GENERAL03</v>
          </cell>
        </row>
        <row r="58">
          <cell r="A58" t="str">
            <v>NAC_CL_1_GENERAL03</v>
          </cell>
        </row>
        <row r="59">
          <cell r="A59" t="str">
            <v>NAC_EC_1_GENERAL03</v>
          </cell>
        </row>
        <row r="60">
          <cell r="A60" t="str">
            <v>NAC_GY_1_GENERAL03</v>
          </cell>
        </row>
        <row r="61">
          <cell r="A61" t="str">
            <v>NAC_HT_1_GENERAL03</v>
          </cell>
        </row>
        <row r="62">
          <cell r="A62" t="str">
            <v>NAC_JM_1_GENERAL03</v>
          </cell>
        </row>
        <row r="63">
          <cell r="A63" t="str">
            <v>NAC_PE_1_GENERAL03</v>
          </cell>
        </row>
        <row r="64">
          <cell r="A64" t="str">
            <v>NAC_PY_1_GENERAL03</v>
          </cell>
        </row>
        <row r="65">
          <cell r="A65" t="str">
            <v>NAC_SR_1_GENERAL03</v>
          </cell>
        </row>
        <row r="66">
          <cell r="A66" t="str">
            <v>NAC_TT_1_GENERAL03</v>
          </cell>
        </row>
        <row r="67">
          <cell r="A67" t="str">
            <v>NAC_UY_1_GENERAL03</v>
          </cell>
        </row>
        <row r="68">
          <cell r="A68" t="str">
            <v>NAC_VE_1_GENERAL03</v>
          </cell>
        </row>
        <row r="69">
          <cell r="A69" t="str">
            <v>NAC_BZ_1_GENERAL03</v>
          </cell>
        </row>
        <row r="70">
          <cell r="A70" t="str">
            <v>NAC_CO_1_GENERAL03</v>
          </cell>
        </row>
        <row r="71">
          <cell r="A71" t="str">
            <v>NAC_CR_1_GENERAL03</v>
          </cell>
        </row>
        <row r="72">
          <cell r="A72" t="str">
            <v>NAC_SV_1_GENERAL03</v>
          </cell>
        </row>
        <row r="73">
          <cell r="A73" t="str">
            <v>NAC_GT_1_GENERAL03</v>
          </cell>
        </row>
        <row r="74">
          <cell r="A74" t="str">
            <v>NAC_HN_1_GENERAL03</v>
          </cell>
        </row>
        <row r="75">
          <cell r="A75" t="str">
            <v>NAC_MX_1_GENERAL03</v>
          </cell>
        </row>
        <row r="76">
          <cell r="A76" t="str">
            <v>NAC_NI_1_GENERAL03</v>
          </cell>
        </row>
        <row r="77">
          <cell r="A77" t="str">
            <v>NAC_PA_1_GENERAL03</v>
          </cell>
        </row>
        <row r="78">
          <cell r="A78" t="str">
            <v>NAC_DO_1_GENERAL03</v>
          </cell>
        </row>
        <row r="79">
          <cell r="A79" t="str">
            <v>NAC_AR_1_GENERAL04</v>
          </cell>
        </row>
        <row r="80">
          <cell r="A80" t="str">
            <v>NAC_BB_1_GENERAL04</v>
          </cell>
        </row>
        <row r="81">
          <cell r="A81" t="str">
            <v>NAC_BO_1_GENERAL04</v>
          </cell>
        </row>
        <row r="82">
          <cell r="A82" t="str">
            <v>NAC_BR_1_GENERAL04</v>
          </cell>
        </row>
        <row r="83">
          <cell r="A83" t="str">
            <v>NAC_BS_1_GENERAL04</v>
          </cell>
        </row>
        <row r="84">
          <cell r="A84" t="str">
            <v>NAC_CL_1_GENERAL04</v>
          </cell>
        </row>
        <row r="85">
          <cell r="A85" t="str">
            <v>NAC_EC_1_GENERAL04</v>
          </cell>
        </row>
        <row r="86">
          <cell r="A86" t="str">
            <v>NAC_GY_1_GENERAL04</v>
          </cell>
        </row>
        <row r="87">
          <cell r="A87" t="str">
            <v>NAC_HT_1_GENERAL04</v>
          </cell>
        </row>
        <row r="88">
          <cell r="A88" t="str">
            <v>NAC_JM_1_GENERAL04</v>
          </cell>
        </row>
        <row r="89">
          <cell r="A89" t="str">
            <v>NAC_PE_1_GENERAL04</v>
          </cell>
        </row>
        <row r="90">
          <cell r="A90" t="str">
            <v>NAC_PY_1_GENERAL04</v>
          </cell>
        </row>
        <row r="91">
          <cell r="A91" t="str">
            <v>NAC_SR_1_GENERAL04</v>
          </cell>
        </row>
        <row r="92">
          <cell r="A92" t="str">
            <v>NAC_TT_1_GENERAL04</v>
          </cell>
        </row>
        <row r="93">
          <cell r="A93" t="str">
            <v>NAC_UY_1_GENERAL04</v>
          </cell>
        </row>
        <row r="94">
          <cell r="A94" t="str">
            <v>NAC_VE_1_GENERAL04</v>
          </cell>
        </row>
        <row r="95">
          <cell r="A95" t="str">
            <v>NAC_BZ_1_GENERAL04</v>
          </cell>
        </row>
        <row r="96">
          <cell r="A96" t="str">
            <v>NAC_CO_1_GENERAL04</v>
          </cell>
        </row>
        <row r="97">
          <cell r="A97" t="str">
            <v>NAC_CR_1_GENERAL04</v>
          </cell>
        </row>
        <row r="98">
          <cell r="A98" t="str">
            <v>NAC_SV_1_GENERAL04</v>
          </cell>
        </row>
        <row r="99">
          <cell r="A99" t="str">
            <v>NAC_GT_1_GENERAL04</v>
          </cell>
        </row>
        <row r="100">
          <cell r="A100" t="str">
            <v>NAC_HN_1_GENERAL04</v>
          </cell>
        </row>
        <row r="101">
          <cell r="A101" t="str">
            <v>NAC_MX_1_GENERAL04</v>
          </cell>
        </row>
        <row r="102">
          <cell r="A102" t="str">
            <v>NAC_NI_1_GENERAL04</v>
          </cell>
        </row>
        <row r="103">
          <cell r="A103" t="str">
            <v>NAC_PA_1_GENERAL04</v>
          </cell>
        </row>
        <row r="104">
          <cell r="A104" t="str">
            <v>NAC_DO_1_GENERAL04</v>
          </cell>
        </row>
        <row r="105">
          <cell r="A105" t="str">
            <v>NAC_AR_1_GENERAL05</v>
          </cell>
        </row>
        <row r="106">
          <cell r="A106" t="str">
            <v>NAC_BB_1_GENERAL05</v>
          </cell>
        </row>
        <row r="107">
          <cell r="A107" t="str">
            <v>NAC_BO_1_GENERAL05</v>
          </cell>
        </row>
        <row r="108">
          <cell r="A108" t="str">
            <v>NAC_BR_1_GENERAL05</v>
          </cell>
        </row>
        <row r="109">
          <cell r="A109" t="str">
            <v>NAC_BS_1_GENERAL05</v>
          </cell>
        </row>
        <row r="110">
          <cell r="A110" t="str">
            <v>NAC_CL_1_GENERAL05</v>
          </cell>
        </row>
        <row r="111">
          <cell r="A111" t="str">
            <v>NAC_EC_1_GENERAL05</v>
          </cell>
        </row>
        <row r="112">
          <cell r="A112" t="str">
            <v>NAC_GY_1_GENERAL05</v>
          </cell>
        </row>
        <row r="113">
          <cell r="A113" t="str">
            <v>NAC_HT_1_GENERAL05</v>
          </cell>
        </row>
        <row r="114">
          <cell r="A114" t="str">
            <v>NAC_JM_1_GENERAL05</v>
          </cell>
        </row>
        <row r="115">
          <cell r="A115" t="str">
            <v>NAC_PE_1_GENERAL05</v>
          </cell>
        </row>
        <row r="116">
          <cell r="A116" t="str">
            <v>NAC_PY_1_GENERAL05</v>
          </cell>
        </row>
        <row r="117">
          <cell r="A117" t="str">
            <v>NAC_SR_1_GENERAL05</v>
          </cell>
        </row>
        <row r="118">
          <cell r="A118" t="str">
            <v>NAC_TT_1_GENERAL05</v>
          </cell>
        </row>
        <row r="119">
          <cell r="A119" t="str">
            <v>NAC_UY_1_GENERAL05</v>
          </cell>
        </row>
        <row r="120">
          <cell r="A120" t="str">
            <v>NAC_VE_1_GENERAL05</v>
          </cell>
        </row>
        <row r="121">
          <cell r="A121" t="str">
            <v>NAC_BZ_1_GENERAL05</v>
          </cell>
        </row>
        <row r="122">
          <cell r="A122" t="str">
            <v>NAC_CO_1_GENERAL05</v>
          </cell>
        </row>
        <row r="123">
          <cell r="A123" t="str">
            <v>NAC_CR_1_GENERAL05</v>
          </cell>
        </row>
        <row r="124">
          <cell r="A124" t="str">
            <v>NAC_SV_1_GENERAL05</v>
          </cell>
        </row>
        <row r="125">
          <cell r="A125" t="str">
            <v>NAC_GT_1_GENERAL05</v>
          </cell>
        </row>
        <row r="126">
          <cell r="A126" t="str">
            <v>NAC_HN_1_GENERAL05</v>
          </cell>
        </row>
        <row r="127">
          <cell r="A127" t="str">
            <v>NAC_MX_1_GENERAL05</v>
          </cell>
        </row>
        <row r="128">
          <cell r="A128" t="str">
            <v>NAC_NI_1_GENERAL05</v>
          </cell>
        </row>
        <row r="129">
          <cell r="A129" t="str">
            <v>NAC_PA_1_GENERAL05</v>
          </cell>
        </row>
        <row r="130">
          <cell r="A130" t="str">
            <v>NAC_DO_1_GENERAL05</v>
          </cell>
        </row>
        <row r="131">
          <cell r="A131" t="str">
            <v>NAC_AR_1_GENERAL06</v>
          </cell>
        </row>
        <row r="132">
          <cell r="A132" t="str">
            <v>NAC_BB_1_GENERAL06</v>
          </cell>
        </row>
        <row r="133">
          <cell r="A133" t="str">
            <v>NAC_BO_1_GENERAL06</v>
          </cell>
        </row>
        <row r="134">
          <cell r="A134" t="str">
            <v>NAC_BR_1_GENERAL06</v>
          </cell>
        </row>
        <row r="135">
          <cell r="A135" t="str">
            <v>NAC_BS_1_GENERAL06</v>
          </cell>
        </row>
        <row r="136">
          <cell r="A136" t="str">
            <v>NAC_CL_1_GENERAL06</v>
          </cell>
        </row>
        <row r="137">
          <cell r="A137" t="str">
            <v>NAC_EC_1_GENERAL06</v>
          </cell>
        </row>
        <row r="138">
          <cell r="A138" t="str">
            <v>NAC_GY_1_GENERAL06</v>
          </cell>
        </row>
        <row r="139">
          <cell r="A139" t="str">
            <v>NAC_HT_1_GENERAL06</v>
          </cell>
        </row>
        <row r="140">
          <cell r="A140" t="str">
            <v>NAC_JM_1_GENERAL06</v>
          </cell>
        </row>
        <row r="141">
          <cell r="A141" t="str">
            <v>NAC_PE_1_GENERAL06</v>
          </cell>
        </row>
        <row r="142">
          <cell r="A142" t="str">
            <v>NAC_PY_1_GENERAL06</v>
          </cell>
        </row>
        <row r="143">
          <cell r="A143" t="str">
            <v>NAC_SR_1_GENERAL06</v>
          </cell>
        </row>
        <row r="144">
          <cell r="A144" t="str">
            <v>NAC_TT_1_GENERAL06</v>
          </cell>
        </row>
        <row r="145">
          <cell r="A145" t="str">
            <v>NAC_UY_1_GENERAL06</v>
          </cell>
        </row>
        <row r="146">
          <cell r="A146" t="str">
            <v>NAC_VE_1_GENERAL06</v>
          </cell>
        </row>
        <row r="147">
          <cell r="A147" t="str">
            <v>NAC_BZ_1_GENERAL06</v>
          </cell>
        </row>
        <row r="148">
          <cell r="A148" t="str">
            <v>NAC_CO_1_GENERAL06</v>
          </cell>
        </row>
        <row r="149">
          <cell r="A149" t="str">
            <v>NAC_CR_1_GENERAL06</v>
          </cell>
        </row>
        <row r="150">
          <cell r="A150" t="str">
            <v>NAC_SV_1_GENERAL06</v>
          </cell>
        </row>
        <row r="151">
          <cell r="A151" t="str">
            <v>NAC_GT_1_GENERAL06</v>
          </cell>
        </row>
        <row r="152">
          <cell r="A152" t="str">
            <v>NAC_HN_1_GENERAL06</v>
          </cell>
        </row>
        <row r="153">
          <cell r="A153" t="str">
            <v>NAC_MX_1_GENERAL06</v>
          </cell>
        </row>
        <row r="154">
          <cell r="A154" t="str">
            <v>NAC_NI_1_GENERAL06</v>
          </cell>
        </row>
        <row r="155">
          <cell r="A155" t="str">
            <v>NAC_PA_1_GENERAL06</v>
          </cell>
        </row>
        <row r="156">
          <cell r="A156" t="str">
            <v>NAC_DO_1_GENERAL06</v>
          </cell>
        </row>
        <row r="157">
          <cell r="A157" t="str">
            <v>NAC_AR_1_GENERAL07</v>
          </cell>
        </row>
        <row r="158">
          <cell r="A158" t="str">
            <v>NAC_BB_1_GENERAL07</v>
          </cell>
        </row>
        <row r="159">
          <cell r="A159" t="str">
            <v>NAC_BO_1_GENERAL07</v>
          </cell>
        </row>
        <row r="160">
          <cell r="A160" t="str">
            <v>NAC_BR_1_GENERAL07</v>
          </cell>
        </row>
        <row r="161">
          <cell r="A161" t="str">
            <v>NAC_BS_1_GENERAL07</v>
          </cell>
        </row>
        <row r="162">
          <cell r="A162" t="str">
            <v>NAC_CL_1_GENERAL07</v>
          </cell>
        </row>
        <row r="163">
          <cell r="A163" t="str">
            <v>NAC_EC_1_GENERAL07</v>
          </cell>
        </row>
        <row r="164">
          <cell r="A164" t="str">
            <v>NAC_GY_1_GENERAL07</v>
          </cell>
        </row>
        <row r="165">
          <cell r="A165" t="str">
            <v>NAC_JM_1_GENERAL07</v>
          </cell>
        </row>
        <row r="166">
          <cell r="A166" t="str">
            <v>NAC_PE_1_GENERAL07</v>
          </cell>
        </row>
        <row r="167">
          <cell r="A167" t="str">
            <v>NAC_PY_1_GENERAL07</v>
          </cell>
        </row>
        <row r="168">
          <cell r="A168" t="str">
            <v>NAC_SR_1_GENERAL07</v>
          </cell>
        </row>
        <row r="169">
          <cell r="A169" t="str">
            <v>NAC_TT_1_GENERAL07</v>
          </cell>
        </row>
        <row r="170">
          <cell r="A170" t="str">
            <v>NAC_UY_1_GENERAL07</v>
          </cell>
        </row>
        <row r="171">
          <cell r="A171" t="str">
            <v>NAC_VE_1_GENERAL07</v>
          </cell>
        </row>
        <row r="172">
          <cell r="A172" t="str">
            <v>NAC_BZ_1_GENERAL07</v>
          </cell>
        </row>
        <row r="173">
          <cell r="A173" t="str">
            <v>NAC_CO_1_GENERAL07</v>
          </cell>
        </row>
        <row r="174">
          <cell r="A174" t="str">
            <v>NAC_CR_1_GENERAL07</v>
          </cell>
        </row>
        <row r="175">
          <cell r="A175" t="str">
            <v>NAC_SV_1_GENERAL07</v>
          </cell>
        </row>
        <row r="176">
          <cell r="A176" t="str">
            <v>NAC_GT_1_GENERAL07</v>
          </cell>
        </row>
        <row r="177">
          <cell r="A177" t="str">
            <v>NAC_HN_1_GENERAL07</v>
          </cell>
        </row>
        <row r="178">
          <cell r="A178" t="str">
            <v>NAC_MX_1_GENERAL07</v>
          </cell>
        </row>
        <row r="179">
          <cell r="A179" t="str">
            <v>NAC_NI_1_GENERAL07</v>
          </cell>
        </row>
        <row r="180">
          <cell r="A180" t="str">
            <v>NAC_PA_1_GENERAL07</v>
          </cell>
        </row>
        <row r="181">
          <cell r="A181" t="str">
            <v>NAC_AR_1_GENERAL08</v>
          </cell>
        </row>
        <row r="182">
          <cell r="A182" t="str">
            <v>NAC_BB_1_GENERAL08</v>
          </cell>
        </row>
        <row r="183">
          <cell r="A183" t="str">
            <v>NAC_BO_1_GENERAL08</v>
          </cell>
        </row>
        <row r="184">
          <cell r="A184" t="str">
            <v>NAC_BR_1_GENERAL08</v>
          </cell>
        </row>
        <row r="185">
          <cell r="A185" t="str">
            <v>NAC_BS_1_GENERAL08</v>
          </cell>
        </row>
        <row r="186">
          <cell r="A186" t="str">
            <v>NAC_CL_1_GENERAL08</v>
          </cell>
        </row>
        <row r="187">
          <cell r="A187" t="str">
            <v>NAC_EC_1_GENERAL08</v>
          </cell>
        </row>
        <row r="188">
          <cell r="A188" t="str">
            <v>NAC_GY_1_GENERAL08</v>
          </cell>
        </row>
        <row r="189">
          <cell r="A189" t="str">
            <v>NAC_HT_1_GENERAL08</v>
          </cell>
        </row>
        <row r="190">
          <cell r="A190" t="str">
            <v>NAC_JM_1_GENERAL08</v>
          </cell>
        </row>
        <row r="191">
          <cell r="A191" t="str">
            <v>NAC_PE_1_GENERAL08</v>
          </cell>
        </row>
        <row r="192">
          <cell r="A192" t="str">
            <v>NAC_PY_1_GENERAL08</v>
          </cell>
        </row>
        <row r="193">
          <cell r="A193" t="str">
            <v>NAC_SR_1_GENERAL08</v>
          </cell>
        </row>
        <row r="194">
          <cell r="A194" t="str">
            <v>NAC_TT_1_GENERAL08</v>
          </cell>
        </row>
        <row r="195">
          <cell r="A195" t="str">
            <v>NAC_UY_1_GENERAL08</v>
          </cell>
        </row>
        <row r="196">
          <cell r="A196" t="str">
            <v>NAC_VE_1_GENERAL08</v>
          </cell>
        </row>
        <row r="197">
          <cell r="A197" t="str">
            <v>NAC_BZ_1_GENERAL08</v>
          </cell>
        </row>
        <row r="198">
          <cell r="A198" t="str">
            <v>NAC_CO_1_GENERAL08</v>
          </cell>
        </row>
        <row r="199">
          <cell r="A199" t="str">
            <v>NAC_CR_1_GENERAL08</v>
          </cell>
        </row>
        <row r="200">
          <cell r="A200" t="str">
            <v>NAC_SV_1_GENERAL08</v>
          </cell>
        </row>
        <row r="201">
          <cell r="A201" t="str">
            <v>NAC_GT_1_GENERAL08</v>
          </cell>
        </row>
        <row r="202">
          <cell r="A202" t="str">
            <v>NAC_HN_1_GENERAL08</v>
          </cell>
        </row>
        <row r="203">
          <cell r="A203" t="str">
            <v>NAC_MX_1_GENERAL08</v>
          </cell>
        </row>
        <row r="204">
          <cell r="A204" t="str">
            <v>NAC_NI_1_GENERAL08</v>
          </cell>
        </row>
        <row r="205">
          <cell r="A205" t="str">
            <v>NAC_PA_1_GENERAL08</v>
          </cell>
        </row>
        <row r="206">
          <cell r="A206" t="str">
            <v>NAC_DO_1_GENERAL08</v>
          </cell>
        </row>
        <row r="207">
          <cell r="A207" t="str">
            <v>NAC_AR_1_GENERAL09</v>
          </cell>
        </row>
        <row r="208">
          <cell r="A208" t="str">
            <v>NAC_BB_1_GENERAL09</v>
          </cell>
        </row>
        <row r="209">
          <cell r="A209" t="str">
            <v>NAC_BO_1_GENERAL09</v>
          </cell>
        </row>
        <row r="210">
          <cell r="A210" t="str">
            <v>NAC_BR_1_GENERAL09</v>
          </cell>
        </row>
        <row r="211">
          <cell r="A211" t="str">
            <v>NAC_BS_1_GENERAL09</v>
          </cell>
        </row>
        <row r="212">
          <cell r="A212" t="str">
            <v>NAC_CL_1_GENERAL09</v>
          </cell>
        </row>
        <row r="213">
          <cell r="A213" t="str">
            <v>NAC_EC_1_GENERAL09</v>
          </cell>
        </row>
        <row r="214">
          <cell r="A214" t="str">
            <v>NAC_GY_1_GENERAL09</v>
          </cell>
        </row>
        <row r="215">
          <cell r="A215" t="str">
            <v>NAC_JM_1_GENERAL09</v>
          </cell>
        </row>
        <row r="216">
          <cell r="A216" t="str">
            <v>NAC_PE_1_GENERAL09</v>
          </cell>
        </row>
        <row r="217">
          <cell r="A217" t="str">
            <v>NAC_PY_1_GENERAL09</v>
          </cell>
        </row>
        <row r="218">
          <cell r="A218" t="str">
            <v>NAC_SR_1_GENERAL09</v>
          </cell>
        </row>
        <row r="219">
          <cell r="A219" t="str">
            <v>NAC_TT_1_GENERAL09</v>
          </cell>
        </row>
        <row r="220">
          <cell r="A220" t="str">
            <v>NAC_UY_1_GENERAL09</v>
          </cell>
        </row>
        <row r="221">
          <cell r="A221" t="str">
            <v>NAC_VE_1_GENERAL09</v>
          </cell>
        </row>
        <row r="222">
          <cell r="A222" t="str">
            <v>NAC_BZ_1_GENERAL09</v>
          </cell>
        </row>
        <row r="223">
          <cell r="A223" t="str">
            <v>NAC_CO_1_GENERAL09</v>
          </cell>
        </row>
        <row r="224">
          <cell r="A224" t="str">
            <v>NAC_CR_1_GENERAL09</v>
          </cell>
        </row>
        <row r="225">
          <cell r="A225" t="str">
            <v>NAC_SV_1_GENERAL09</v>
          </cell>
        </row>
        <row r="226">
          <cell r="A226" t="str">
            <v>NAC_GT_1_GENERAL09</v>
          </cell>
        </row>
        <row r="227">
          <cell r="A227" t="str">
            <v>NAC_HN_1_GENERAL09</v>
          </cell>
        </row>
        <row r="228">
          <cell r="A228" t="str">
            <v>NAC_MX_1_GENERAL09</v>
          </cell>
        </row>
        <row r="229">
          <cell r="A229" t="str">
            <v>NAC_NI_1_GENERAL09</v>
          </cell>
        </row>
        <row r="230">
          <cell r="A230" t="str">
            <v>NAC_PA_1_GENERAL09</v>
          </cell>
        </row>
        <row r="231">
          <cell r="A231" t="str">
            <v>NAC_DO_1_GENERAL09</v>
          </cell>
        </row>
        <row r="232">
          <cell r="A232" t="str">
            <v>NAC_AR_1_GENERAL10</v>
          </cell>
        </row>
        <row r="233">
          <cell r="A233" t="str">
            <v>NAC_BB_1_GENERAL10</v>
          </cell>
        </row>
        <row r="234">
          <cell r="A234" t="str">
            <v>NAC_BO_1_GENERAL10</v>
          </cell>
        </row>
        <row r="235">
          <cell r="A235" t="str">
            <v>NAC_BR_1_GENERAL10</v>
          </cell>
        </row>
        <row r="236">
          <cell r="A236" t="str">
            <v>NAC_BS_1_GENERAL10</v>
          </cell>
        </row>
        <row r="237">
          <cell r="A237" t="str">
            <v>NAC_CL_1_GENERAL10</v>
          </cell>
        </row>
        <row r="238">
          <cell r="A238" t="str">
            <v>NAC_EC_1_GENERAL10</v>
          </cell>
        </row>
        <row r="239">
          <cell r="A239" t="str">
            <v>NAC_GY_1_GENERAL10</v>
          </cell>
        </row>
        <row r="240">
          <cell r="A240" t="str">
            <v>NAC_HT_1_GENERAL10</v>
          </cell>
        </row>
        <row r="241">
          <cell r="A241" t="str">
            <v>NAC_JM_1_GENERAL10</v>
          </cell>
        </row>
        <row r="242">
          <cell r="A242" t="str">
            <v>NAC_PE_1_GENERAL10</v>
          </cell>
        </row>
        <row r="243">
          <cell r="A243" t="str">
            <v>NAC_PY_1_GENERAL10</v>
          </cell>
        </row>
        <row r="244">
          <cell r="A244" t="str">
            <v>NAC_SR_1_GENERAL10</v>
          </cell>
        </row>
        <row r="245">
          <cell r="A245" t="str">
            <v>NAC_TT_1_GENERAL10</v>
          </cell>
        </row>
        <row r="246">
          <cell r="A246" t="str">
            <v>NAC_UY_1_GENERAL10</v>
          </cell>
        </row>
        <row r="247">
          <cell r="A247" t="str">
            <v>NAC_VE_1_GENERAL10</v>
          </cell>
        </row>
        <row r="248">
          <cell r="A248" t="str">
            <v>NAC_BZ_1_GENERAL10</v>
          </cell>
        </row>
        <row r="249">
          <cell r="A249" t="str">
            <v>NAC_CO_1_GENERAL10</v>
          </cell>
        </row>
        <row r="250">
          <cell r="A250" t="str">
            <v>NAC_CR_1_GENERAL10</v>
          </cell>
        </row>
        <row r="251">
          <cell r="A251" t="str">
            <v>NAC_SV_1_GENERAL10</v>
          </cell>
        </row>
        <row r="252">
          <cell r="A252" t="str">
            <v>NAC_GT_1_GENERAL10</v>
          </cell>
        </row>
        <row r="253">
          <cell r="A253" t="str">
            <v>NAC_HN_1_GENERAL10</v>
          </cell>
        </row>
        <row r="254">
          <cell r="A254" t="str">
            <v>NAC_MX_1_GENERAL10</v>
          </cell>
        </row>
        <row r="255">
          <cell r="A255" t="str">
            <v>NAC_NI_1_GENERAL10</v>
          </cell>
        </row>
        <row r="256">
          <cell r="A256" t="str">
            <v>NAC_PA_1_GENERAL10</v>
          </cell>
        </row>
        <row r="257">
          <cell r="A257" t="str">
            <v>NAC_DO_1_GENERAL10</v>
          </cell>
        </row>
        <row r="258">
          <cell r="A258" t="str">
            <v>NAC_AR_1_GENERAL11</v>
          </cell>
        </row>
        <row r="259">
          <cell r="A259" t="str">
            <v>NAC_BB_1_GENERAL11</v>
          </cell>
        </row>
        <row r="260">
          <cell r="A260" t="str">
            <v>NAC_BO_1_GENERAL11</v>
          </cell>
        </row>
        <row r="261">
          <cell r="A261" t="str">
            <v>NAC_BR_1_GENERAL11</v>
          </cell>
        </row>
        <row r="262">
          <cell r="A262" t="str">
            <v>NAC_BS_1_GENERAL11</v>
          </cell>
        </row>
        <row r="263">
          <cell r="A263" t="str">
            <v>NAC_CL_1_GENERAL11</v>
          </cell>
        </row>
        <row r="264">
          <cell r="A264" t="str">
            <v>NAC_EC_1_GENERAL11</v>
          </cell>
        </row>
        <row r="265">
          <cell r="A265" t="str">
            <v>NAC_GY_1_GENERAL11</v>
          </cell>
        </row>
        <row r="266">
          <cell r="A266" t="str">
            <v>NAC_JM_1_GENERAL11</v>
          </cell>
        </row>
        <row r="267">
          <cell r="A267" t="str">
            <v>NAC_PE_1_GENERAL11</v>
          </cell>
        </row>
        <row r="268">
          <cell r="A268" t="str">
            <v>NAC_PY_1_GENERAL11</v>
          </cell>
        </row>
        <row r="269">
          <cell r="A269" t="str">
            <v>NAC_SR_1_GENERAL11</v>
          </cell>
        </row>
        <row r="270">
          <cell r="A270" t="str">
            <v>NAC_TT_1_GENERAL11</v>
          </cell>
        </row>
        <row r="271">
          <cell r="A271" t="str">
            <v>NAC_UY_1_GENERAL11</v>
          </cell>
        </row>
        <row r="272">
          <cell r="A272" t="str">
            <v>NAC_BZ_1_GENERAL11</v>
          </cell>
        </row>
        <row r="273">
          <cell r="A273" t="str">
            <v>NAC_CO_1_GENERAL11</v>
          </cell>
        </row>
        <row r="274">
          <cell r="A274" t="str">
            <v>NAC_CR_1_GENERAL11</v>
          </cell>
        </row>
        <row r="275">
          <cell r="A275" t="str">
            <v>NAC_SV_1_GENERAL11</v>
          </cell>
        </row>
        <row r="276">
          <cell r="A276" t="str">
            <v>NAC_GT_1_GENERAL11</v>
          </cell>
        </row>
        <row r="277">
          <cell r="A277" t="str">
            <v>NAC_HN_1_GENERAL11</v>
          </cell>
        </row>
        <row r="278">
          <cell r="A278" t="str">
            <v>NAC_MX_1_GENERAL11</v>
          </cell>
        </row>
        <row r="279">
          <cell r="A279" t="str">
            <v>NAC_NI_1_GENERAL11</v>
          </cell>
        </row>
        <row r="280">
          <cell r="A280" t="str">
            <v>NAC_PA_1_GENERAL11</v>
          </cell>
        </row>
        <row r="281">
          <cell r="A281" t="str">
            <v>NAC_DO_1_GENERAL11</v>
          </cell>
        </row>
        <row r="282">
          <cell r="A282" t="str">
            <v>NAC_AR_1_ROAD01</v>
          </cell>
        </row>
        <row r="283">
          <cell r="A283" t="str">
            <v>NAC_BB_1_ROAD01</v>
          </cell>
        </row>
        <row r="284">
          <cell r="A284" t="str">
            <v>NAC_BO_1_ROAD01</v>
          </cell>
        </row>
        <row r="285">
          <cell r="A285" t="str">
            <v>NAC_BR_1_ROAD01</v>
          </cell>
        </row>
        <row r="286">
          <cell r="A286" t="str">
            <v>NAC_BS_1_ROAD01</v>
          </cell>
        </row>
        <row r="287">
          <cell r="A287" t="str">
            <v>NAC_CL_1_ROAD01</v>
          </cell>
        </row>
        <row r="288">
          <cell r="A288" t="str">
            <v>NAC_EC_1_ROAD01</v>
          </cell>
        </row>
        <row r="289">
          <cell r="A289" t="str">
            <v>NAC_GY_1_ROAD01</v>
          </cell>
        </row>
        <row r="290">
          <cell r="A290" t="str">
            <v>NAC_HT_1_ROAD01</v>
          </cell>
        </row>
        <row r="291">
          <cell r="A291" t="str">
            <v>NAC_JM_1_ROAD01</v>
          </cell>
        </row>
        <row r="292">
          <cell r="A292" t="str">
            <v>NAC_PE_1_ROAD01</v>
          </cell>
        </row>
        <row r="293">
          <cell r="A293" t="str">
            <v>NAC_PY_1_ROAD01</v>
          </cell>
        </row>
        <row r="294">
          <cell r="A294" t="str">
            <v>NAC_SR_1_ROAD01</v>
          </cell>
        </row>
        <row r="295">
          <cell r="A295" t="str">
            <v>NAC_TT_1_ROAD01</v>
          </cell>
        </row>
        <row r="296">
          <cell r="A296" t="str">
            <v>NAC_UY_1_ROAD01</v>
          </cell>
        </row>
        <row r="297">
          <cell r="A297" t="str">
            <v>NAC_VE_1_ROAD01</v>
          </cell>
        </row>
        <row r="298">
          <cell r="A298" t="str">
            <v>NAC_BZ_1_ROAD01</v>
          </cell>
        </row>
        <row r="299">
          <cell r="A299" t="str">
            <v>NAC_CO_1_ROAD01</v>
          </cell>
        </row>
        <row r="300">
          <cell r="A300" t="str">
            <v>NAC_CR_1_ROAD01</v>
          </cell>
        </row>
        <row r="301">
          <cell r="A301" t="str">
            <v>NAC_SV_1_ROAD01</v>
          </cell>
        </row>
        <row r="302">
          <cell r="A302" t="str">
            <v>NAC_GT_1_ROAD01</v>
          </cell>
        </row>
        <row r="303">
          <cell r="A303" t="str">
            <v>NAC_HN_1_ROAD01</v>
          </cell>
        </row>
        <row r="304">
          <cell r="A304" t="str">
            <v>NAC_MX_1_ROAD01</v>
          </cell>
        </row>
        <row r="305">
          <cell r="A305" t="str">
            <v>NAC_NI_1_ROAD01</v>
          </cell>
        </row>
        <row r="306">
          <cell r="A306" t="str">
            <v>NAC_PA_1_ROAD01</v>
          </cell>
        </row>
        <row r="307">
          <cell r="A307" t="str">
            <v>NAC_DO_1_ROAD01</v>
          </cell>
        </row>
        <row r="308">
          <cell r="A308" t="str">
            <v>NAC_AR_1_ROAD02</v>
          </cell>
        </row>
        <row r="309">
          <cell r="A309" t="str">
            <v>NAC_BO_1_ROAD02</v>
          </cell>
        </row>
        <row r="310">
          <cell r="A310" t="str">
            <v>NAC_BR_1_ROAD02</v>
          </cell>
        </row>
        <row r="311">
          <cell r="A311" t="str">
            <v>NAC_GY_1_ROAD02</v>
          </cell>
        </row>
        <row r="312">
          <cell r="A312" t="str">
            <v>NAC_JM_1_ROAD02</v>
          </cell>
        </row>
        <row r="313">
          <cell r="A313" t="str">
            <v>NAC_PY_1_ROAD02</v>
          </cell>
        </row>
        <row r="314">
          <cell r="A314" t="str">
            <v>NAC_UY_1_ROAD02</v>
          </cell>
        </row>
        <row r="315">
          <cell r="A315" t="str">
            <v>NAC_CO_1_ROAD02</v>
          </cell>
        </row>
        <row r="316">
          <cell r="A316" t="str">
            <v>NAC_CR_1_ROAD02</v>
          </cell>
        </row>
        <row r="317">
          <cell r="A317" t="str">
            <v>NAC_MX_1_ROAD02</v>
          </cell>
        </row>
        <row r="318">
          <cell r="A318" t="str">
            <v>NAC_PA_1_ROAD02</v>
          </cell>
        </row>
        <row r="319">
          <cell r="A319" t="str">
            <v>NAC_DO_1_ROAD02</v>
          </cell>
        </row>
        <row r="320">
          <cell r="A320" t="str">
            <v>NAC_AR_1_ROAD03</v>
          </cell>
        </row>
        <row r="321">
          <cell r="A321" t="str">
            <v>NAC_BB_1_ROAD03</v>
          </cell>
        </row>
        <row r="322">
          <cell r="A322" t="str">
            <v>NAC_BO_1_ROAD03</v>
          </cell>
        </row>
        <row r="323">
          <cell r="A323" t="str">
            <v>NAC_BR_1_ROAD03</v>
          </cell>
        </row>
        <row r="324">
          <cell r="A324" t="str">
            <v>NAC_CL_1_ROAD03</v>
          </cell>
        </row>
        <row r="325">
          <cell r="A325" t="str">
            <v>NAC_EC_1_ROAD03</v>
          </cell>
        </row>
        <row r="326">
          <cell r="A326" t="str">
            <v>NAC_GY_1_ROAD03</v>
          </cell>
        </row>
        <row r="327">
          <cell r="A327" t="str">
            <v>NAC_JM_1_ROAD03</v>
          </cell>
        </row>
        <row r="328">
          <cell r="A328" t="str">
            <v>NAC_PE_1_ROAD03</v>
          </cell>
        </row>
        <row r="329">
          <cell r="A329" t="str">
            <v>NAC_PY_1_ROAD03</v>
          </cell>
        </row>
        <row r="330">
          <cell r="A330" t="str">
            <v>NAC_TT_1_ROAD03</v>
          </cell>
        </row>
        <row r="331">
          <cell r="A331" t="str">
            <v>NAC_UY_1_ROAD03</v>
          </cell>
        </row>
        <row r="332">
          <cell r="A332" t="str">
            <v>NAC_BZ_1_ROAD03</v>
          </cell>
        </row>
        <row r="333">
          <cell r="A333" t="str">
            <v>NAC_CO_1_ROAD03</v>
          </cell>
        </row>
        <row r="334">
          <cell r="A334" t="str">
            <v>NAC_CR_1_ROAD03</v>
          </cell>
        </row>
        <row r="335">
          <cell r="A335" t="str">
            <v>NAC_SV_1_ROAD03</v>
          </cell>
        </row>
        <row r="336">
          <cell r="A336" t="str">
            <v>NAC_GT_1_ROAD03</v>
          </cell>
        </row>
        <row r="337">
          <cell r="A337" t="str">
            <v>NAC_HN_1_ROAD03</v>
          </cell>
        </row>
        <row r="338">
          <cell r="A338" t="str">
            <v>NAC_MX_1_ROAD03</v>
          </cell>
        </row>
        <row r="339">
          <cell r="A339" t="str">
            <v>NAC_NI_1_ROAD03</v>
          </cell>
        </row>
        <row r="340">
          <cell r="A340" t="str">
            <v>NAC_PA_1_ROAD03</v>
          </cell>
        </row>
        <row r="341">
          <cell r="A341" t="str">
            <v>NAC_DO_1_ROAD03</v>
          </cell>
        </row>
        <row r="342">
          <cell r="A342" t="str">
            <v>NAC_AR_1_ROAD04</v>
          </cell>
        </row>
        <row r="343">
          <cell r="A343" t="str">
            <v>NAC_BB_1_ROAD04</v>
          </cell>
        </row>
        <row r="344">
          <cell r="A344" t="str">
            <v>NAC_BO_1_ROAD04</v>
          </cell>
        </row>
        <row r="345">
          <cell r="A345" t="str">
            <v>NAC_BR_1_ROAD04</v>
          </cell>
        </row>
        <row r="346">
          <cell r="A346" t="str">
            <v>NAC_CL_1_ROAD04</v>
          </cell>
        </row>
        <row r="347">
          <cell r="A347" t="str">
            <v>NAC_EC_1_ROAD04</v>
          </cell>
        </row>
        <row r="348">
          <cell r="A348" t="str">
            <v>NAC_GY_1_ROAD04</v>
          </cell>
        </row>
        <row r="349">
          <cell r="A349" t="str">
            <v>NAC_JM_1_ROAD04</v>
          </cell>
        </row>
        <row r="350">
          <cell r="A350" t="str">
            <v>NAC_PE_1_ROAD04</v>
          </cell>
        </row>
        <row r="351">
          <cell r="A351" t="str">
            <v>NAC_PY_1_ROAD04</v>
          </cell>
        </row>
        <row r="352">
          <cell r="A352" t="str">
            <v>NAC_TT_1_ROAD04</v>
          </cell>
        </row>
        <row r="353">
          <cell r="A353" t="str">
            <v>NAC_UY_1_ROAD04</v>
          </cell>
        </row>
        <row r="354">
          <cell r="A354" t="str">
            <v>NAC_BZ_1_ROAD04</v>
          </cell>
        </row>
        <row r="355">
          <cell r="A355" t="str">
            <v>NAC_CO_1_ROAD04</v>
          </cell>
        </row>
        <row r="356">
          <cell r="A356" t="str">
            <v>NAC_CR_1_ROAD04</v>
          </cell>
        </row>
        <row r="357">
          <cell r="A357" t="str">
            <v>NAC_SV_1_ROAD04</v>
          </cell>
        </row>
        <row r="358">
          <cell r="A358" t="str">
            <v>NAC_MX_1_ROAD04</v>
          </cell>
        </row>
        <row r="359">
          <cell r="A359" t="str">
            <v>NAC_NI_1_ROAD04</v>
          </cell>
        </row>
        <row r="360">
          <cell r="A360" t="str">
            <v>NAC_PA_1_ROAD04</v>
          </cell>
        </row>
        <row r="361">
          <cell r="A361" t="str">
            <v>NAC_DO_1_ROAD04</v>
          </cell>
        </row>
        <row r="362">
          <cell r="A362" t="str">
            <v>NAC_AR_1_ROAD05</v>
          </cell>
        </row>
        <row r="363">
          <cell r="A363" t="str">
            <v>NAC_BB_1_ROAD05</v>
          </cell>
        </row>
        <row r="364">
          <cell r="A364" t="str">
            <v>NAC_BO_1_ROAD05</v>
          </cell>
        </row>
        <row r="365">
          <cell r="A365" t="str">
            <v>NAC_BR_1_ROAD05</v>
          </cell>
        </row>
        <row r="366">
          <cell r="A366" t="str">
            <v>NAC_EC_1_ROAD05</v>
          </cell>
        </row>
        <row r="367">
          <cell r="A367" t="str">
            <v>NAC_GY_1_ROAD05</v>
          </cell>
        </row>
        <row r="368">
          <cell r="A368" t="str">
            <v>NAC_JM_1_ROAD05</v>
          </cell>
        </row>
        <row r="369">
          <cell r="A369" t="str">
            <v>NAC_PE_1_ROAD05</v>
          </cell>
        </row>
        <row r="370">
          <cell r="A370" t="str">
            <v>NAC_PY_1_ROAD05</v>
          </cell>
        </row>
        <row r="371">
          <cell r="A371" t="str">
            <v>NAC_TT_1_ROAD05</v>
          </cell>
        </row>
        <row r="372">
          <cell r="A372" t="str">
            <v>NAC_UY_1_ROAD05</v>
          </cell>
        </row>
        <row r="373">
          <cell r="A373" t="str">
            <v>NAC_BZ_1_ROAD05</v>
          </cell>
        </row>
        <row r="374">
          <cell r="A374" t="str">
            <v>NAC_CO_1_ROAD05</v>
          </cell>
        </row>
        <row r="375">
          <cell r="A375" t="str">
            <v>NAC_CR_1_ROAD05</v>
          </cell>
        </row>
        <row r="376">
          <cell r="A376" t="str">
            <v>NAC_SV_1_ROAD05</v>
          </cell>
        </row>
        <row r="377">
          <cell r="A377" t="str">
            <v>NAC_GT_1_ROAD05</v>
          </cell>
        </row>
        <row r="378">
          <cell r="A378" t="str">
            <v>NAC_HN_1_ROAD05</v>
          </cell>
        </row>
        <row r="379">
          <cell r="A379" t="str">
            <v>NAC_MX_1_ROAD05</v>
          </cell>
        </row>
        <row r="380">
          <cell r="A380" t="str">
            <v>NAC_NI_1_ROAD05</v>
          </cell>
        </row>
        <row r="381">
          <cell r="A381" t="str">
            <v>NAC_PA_1_ROAD05</v>
          </cell>
        </row>
        <row r="382">
          <cell r="A382" t="str">
            <v>NAC_DO_1_ROAD05</v>
          </cell>
        </row>
        <row r="383">
          <cell r="A383" t="str">
            <v>NAC_DO_1_ROAD06</v>
          </cell>
        </row>
        <row r="384">
          <cell r="A384" t="str">
            <v>NAC_AR_1_ROAD06</v>
          </cell>
        </row>
        <row r="385">
          <cell r="A385" t="str">
            <v>NAC_BB_1_ROAD06</v>
          </cell>
        </row>
        <row r="386">
          <cell r="A386" t="str">
            <v>NAC_BO_1_ROAD06</v>
          </cell>
        </row>
        <row r="387">
          <cell r="A387" t="str">
            <v>NAC_BR_1_ROAD06</v>
          </cell>
        </row>
        <row r="388">
          <cell r="A388" t="str">
            <v>NAC_BS_1_ROAD06</v>
          </cell>
        </row>
        <row r="389">
          <cell r="A389" t="str">
            <v>NAC_CL_1_ROAD06</v>
          </cell>
        </row>
        <row r="390">
          <cell r="A390" t="str">
            <v>NAC_EC_1_ROAD06</v>
          </cell>
        </row>
        <row r="391">
          <cell r="A391" t="str">
            <v>NAC_GY_1_ROAD06</v>
          </cell>
        </row>
        <row r="392">
          <cell r="A392" t="str">
            <v>NAC_JM_1_ROAD06</v>
          </cell>
        </row>
        <row r="393">
          <cell r="A393" t="str">
            <v>NAC_PE_1_ROAD06</v>
          </cell>
        </row>
        <row r="394">
          <cell r="A394" t="str">
            <v>NAC_PY_1_ROAD06</v>
          </cell>
        </row>
        <row r="395">
          <cell r="A395" t="str">
            <v>NAC_SR_1_ROAD06</v>
          </cell>
        </row>
        <row r="396">
          <cell r="A396" t="str">
            <v>NAC_UY_1_ROAD06</v>
          </cell>
        </row>
        <row r="397">
          <cell r="A397" t="str">
            <v>NAC_BZ_1_ROAD06</v>
          </cell>
        </row>
        <row r="398">
          <cell r="A398" t="str">
            <v>NAC_CO_1_ROAD06</v>
          </cell>
        </row>
        <row r="399">
          <cell r="A399" t="str">
            <v>NAC_CR_1_ROAD06</v>
          </cell>
        </row>
        <row r="400">
          <cell r="A400" t="str">
            <v>NAC_SV_1_ROAD06</v>
          </cell>
        </row>
        <row r="401">
          <cell r="A401" t="str">
            <v>NAC_GT_1_ROAD06</v>
          </cell>
        </row>
        <row r="402">
          <cell r="A402" t="str">
            <v>NAC_HN_1_ROAD06</v>
          </cell>
        </row>
        <row r="403">
          <cell r="A403" t="str">
            <v>NAC_MX_1_ROAD06</v>
          </cell>
        </row>
        <row r="404">
          <cell r="A404" t="str">
            <v>NAC_NI_1_ROAD06</v>
          </cell>
        </row>
        <row r="405">
          <cell r="A405" t="str">
            <v>NAC_PA_1_ROAD06</v>
          </cell>
        </row>
        <row r="406">
          <cell r="A406" t="str">
            <v>NAC_AR_1_ROAD07</v>
          </cell>
        </row>
        <row r="407">
          <cell r="A407" t="str">
            <v>NAC_BB_1_ROAD07</v>
          </cell>
        </row>
        <row r="408">
          <cell r="A408" t="str">
            <v>NAC_BO_1_ROAD07</v>
          </cell>
        </row>
        <row r="409">
          <cell r="A409" t="str">
            <v>NAC_BR_1_ROAD07</v>
          </cell>
        </row>
        <row r="410">
          <cell r="A410" t="str">
            <v>NAC_BS_1_ROAD07</v>
          </cell>
        </row>
        <row r="411">
          <cell r="A411" t="str">
            <v>NAC_CL_1_ROAD07</v>
          </cell>
        </row>
        <row r="412">
          <cell r="A412" t="str">
            <v>NAC_EC_1_ROAD07</v>
          </cell>
        </row>
        <row r="413">
          <cell r="A413" t="str">
            <v>NAC_GY_1_ROAD07</v>
          </cell>
        </row>
        <row r="414">
          <cell r="A414" t="str">
            <v>NAC_JM_1_ROAD07</v>
          </cell>
        </row>
        <row r="415">
          <cell r="A415" t="str">
            <v>NAC_PE_1_ROAD07</v>
          </cell>
        </row>
        <row r="416">
          <cell r="A416" t="str">
            <v>NAC_PY_1_ROAD07</v>
          </cell>
        </row>
        <row r="417">
          <cell r="A417" t="str">
            <v>NAC_SR_1_ROAD07</v>
          </cell>
        </row>
        <row r="418">
          <cell r="A418" t="str">
            <v>NAC_UY_1_ROAD07</v>
          </cell>
        </row>
        <row r="419">
          <cell r="A419" t="str">
            <v>NAC_VE_1_ROAD07</v>
          </cell>
        </row>
        <row r="420">
          <cell r="A420" t="str">
            <v>NAC_CO_1_ROAD07</v>
          </cell>
        </row>
        <row r="421">
          <cell r="A421" t="str">
            <v>NAC_CR_1_ROAD07</v>
          </cell>
        </row>
        <row r="422">
          <cell r="A422" t="str">
            <v>NAC_SV_1_ROAD07</v>
          </cell>
        </row>
        <row r="423">
          <cell r="A423" t="str">
            <v>NAC_GT_1_ROAD07</v>
          </cell>
        </row>
        <row r="424">
          <cell r="A424" t="str">
            <v>NAC_HN_1_ROAD07</v>
          </cell>
        </row>
        <row r="425">
          <cell r="A425" t="str">
            <v>NAC_MX_1_ROAD07</v>
          </cell>
        </row>
        <row r="426">
          <cell r="A426" t="str">
            <v>NAC_NI_1_ROAD07</v>
          </cell>
        </row>
        <row r="427">
          <cell r="A427" t="str">
            <v>NAC_PA_1_ROAD07</v>
          </cell>
        </row>
        <row r="428">
          <cell r="A428" t="str">
            <v>NAC_DO_1_ROAD07</v>
          </cell>
        </row>
        <row r="429">
          <cell r="A429" t="str">
            <v>NAC_AR_1_ROAD08</v>
          </cell>
        </row>
        <row r="430">
          <cell r="A430" t="str">
            <v>NAC_BR_1_ROAD08</v>
          </cell>
        </row>
        <row r="431">
          <cell r="A431" t="str">
            <v>NAC_EC_1_ROAD08</v>
          </cell>
        </row>
        <row r="432">
          <cell r="A432" t="str">
            <v>NAC_GY_1_ROAD08</v>
          </cell>
        </row>
        <row r="433">
          <cell r="A433" t="str">
            <v>NAC_JM_1_ROAD08</v>
          </cell>
        </row>
        <row r="434">
          <cell r="A434" t="str">
            <v>NAC_PE_1_ROAD08</v>
          </cell>
        </row>
        <row r="435">
          <cell r="A435" t="str">
            <v>NAC_PY_1_ROAD08</v>
          </cell>
        </row>
        <row r="436">
          <cell r="A436" t="str">
            <v>NAC_SR_1_ROAD08</v>
          </cell>
        </row>
        <row r="437">
          <cell r="A437" t="str">
            <v>NAC_UY_1_ROAD08</v>
          </cell>
        </row>
        <row r="438">
          <cell r="A438" t="str">
            <v>NAC_CO_1_ROAD08</v>
          </cell>
        </row>
        <row r="439">
          <cell r="A439" t="str">
            <v>NAC_CR_1_ROAD08</v>
          </cell>
        </row>
        <row r="440">
          <cell r="A440" t="str">
            <v>NAC_SV_1_ROAD08</v>
          </cell>
        </row>
        <row r="441">
          <cell r="A441" t="str">
            <v>NAC_GT_1_ROAD08</v>
          </cell>
        </row>
        <row r="442">
          <cell r="A442" t="str">
            <v>NAC_HN_1_ROAD08</v>
          </cell>
        </row>
        <row r="443">
          <cell r="A443" t="str">
            <v>NAC_MX_1_ROAD08</v>
          </cell>
        </row>
        <row r="444">
          <cell r="A444" t="str">
            <v>NAC_NI_1_ROAD08</v>
          </cell>
        </row>
        <row r="445">
          <cell r="A445" t="str">
            <v>NAC_PA_1_ROAD08</v>
          </cell>
        </row>
        <row r="446">
          <cell r="A446" t="str">
            <v>NAC_AR_1_ROAD09</v>
          </cell>
        </row>
        <row r="447">
          <cell r="A447" t="str">
            <v>NAC_BR_1_ROAD09</v>
          </cell>
        </row>
        <row r="448">
          <cell r="A448" t="str">
            <v>NAC_EC_1_ROAD09</v>
          </cell>
        </row>
        <row r="449">
          <cell r="A449" t="str">
            <v>NAC_GY_1_ROAD09</v>
          </cell>
        </row>
        <row r="450">
          <cell r="A450" t="str">
            <v>NAC_JM_1_ROAD09</v>
          </cell>
        </row>
        <row r="451">
          <cell r="A451" t="str">
            <v>NAC_PE_1_ROAD09</v>
          </cell>
        </row>
        <row r="452">
          <cell r="A452" t="str">
            <v>NAC_PY_1_ROAD09</v>
          </cell>
        </row>
        <row r="453">
          <cell r="A453" t="str">
            <v>NAC_SR_1_ROAD09</v>
          </cell>
        </row>
        <row r="454">
          <cell r="A454" t="str">
            <v>NAC_UY_1_ROAD09</v>
          </cell>
        </row>
        <row r="455">
          <cell r="A455" t="str">
            <v>NAC_CO_1_ROAD09</v>
          </cell>
        </row>
        <row r="456">
          <cell r="A456" t="str">
            <v>NAC_CR_1_ROAD09</v>
          </cell>
        </row>
        <row r="457">
          <cell r="A457" t="str">
            <v>NAC_SV_1_ROAD09</v>
          </cell>
        </row>
        <row r="458">
          <cell r="A458" t="str">
            <v>NAC_GT_1_ROAD09</v>
          </cell>
        </row>
        <row r="459">
          <cell r="A459" t="str">
            <v>NAC_HN_1_ROAD09</v>
          </cell>
        </row>
        <row r="460">
          <cell r="A460" t="str">
            <v>NAC_MX_1_ROAD09</v>
          </cell>
        </row>
        <row r="461">
          <cell r="A461" t="str">
            <v>NAC_NI_1_ROAD09</v>
          </cell>
        </row>
        <row r="462">
          <cell r="A462" t="str">
            <v>NAC_PA_1_ROAD09</v>
          </cell>
        </row>
        <row r="463">
          <cell r="A463" t="str">
            <v>NAC_AR_1_ROAD11</v>
          </cell>
        </row>
        <row r="464">
          <cell r="A464" t="str">
            <v>NAC_BR_1_ROAD11</v>
          </cell>
        </row>
        <row r="465">
          <cell r="A465" t="str">
            <v>NAC_CL_1_ROAD11</v>
          </cell>
        </row>
        <row r="466">
          <cell r="A466" t="str">
            <v>NAC_PE_1_ROAD11</v>
          </cell>
        </row>
        <row r="467">
          <cell r="A467" t="str">
            <v>NAC_PY_1_ROAD11</v>
          </cell>
        </row>
        <row r="468">
          <cell r="A468" t="str">
            <v>NAC_UY_1_ROAD11</v>
          </cell>
        </row>
        <row r="469">
          <cell r="A469" t="str">
            <v>NAC_BZ_1_ROAD11</v>
          </cell>
        </row>
        <row r="470">
          <cell r="A470" t="str">
            <v>NAC_CO_1_ROAD11</v>
          </cell>
        </row>
        <row r="471">
          <cell r="A471" t="str">
            <v>NAC_CR_1_ROAD11</v>
          </cell>
        </row>
        <row r="472">
          <cell r="A472" t="str">
            <v>NAC_GT_1_ROAD11</v>
          </cell>
        </row>
        <row r="473">
          <cell r="A473" t="str">
            <v>NAC_HN_1_ROAD11</v>
          </cell>
        </row>
        <row r="474">
          <cell r="A474" t="str">
            <v>NAC_MX_1_ROAD11</v>
          </cell>
        </row>
        <row r="475">
          <cell r="A475" t="str">
            <v>NAC_NI_1_ROAD11</v>
          </cell>
        </row>
        <row r="476">
          <cell r="A476" t="str">
            <v>NAC_PA_1_ROAD11</v>
          </cell>
        </row>
        <row r="477">
          <cell r="A477" t="str">
            <v>NAC_DO_1_ROAD11</v>
          </cell>
        </row>
        <row r="478">
          <cell r="A478" t="str">
            <v>NAC_SV_1_ROAD11</v>
          </cell>
        </row>
        <row r="479">
          <cell r="A479" t="str">
            <v>NAC_AR_1_ROAD12</v>
          </cell>
        </row>
        <row r="480">
          <cell r="A480" t="str">
            <v>NAC_BB_1_ROAD12</v>
          </cell>
        </row>
        <row r="481">
          <cell r="A481" t="str">
            <v>NAC_BR_1_ROAD12</v>
          </cell>
        </row>
        <row r="482">
          <cell r="A482" t="str">
            <v>NAC_CL_1_ROAD12</v>
          </cell>
        </row>
        <row r="483">
          <cell r="A483" t="str">
            <v>NAC_GY_1_ROAD12</v>
          </cell>
        </row>
        <row r="484">
          <cell r="A484" t="str">
            <v>NAC_JM_1_ROAD12</v>
          </cell>
        </row>
        <row r="485">
          <cell r="A485" t="str">
            <v>NAC_PE_1_ROAD12</v>
          </cell>
        </row>
        <row r="486">
          <cell r="A486" t="str">
            <v>NAC_PY_1_ROAD12</v>
          </cell>
        </row>
        <row r="487">
          <cell r="A487" t="str">
            <v>NAC_UY_1_ROAD12</v>
          </cell>
        </row>
        <row r="488">
          <cell r="A488" t="str">
            <v>NAC_CO_1_ROAD12</v>
          </cell>
        </row>
        <row r="489">
          <cell r="A489" t="str">
            <v>NAC_SV_1_ROAD12</v>
          </cell>
        </row>
        <row r="490">
          <cell r="A490" t="str">
            <v>NAC_GT_1_ROAD12</v>
          </cell>
        </row>
        <row r="491">
          <cell r="A491" t="str">
            <v>NAC_HN_1_ROAD12</v>
          </cell>
        </row>
        <row r="492">
          <cell r="A492" t="str">
            <v>NAC_MX_1_ROAD12</v>
          </cell>
        </row>
        <row r="493">
          <cell r="A493" t="str">
            <v>NAC_NI_1_ROAD12</v>
          </cell>
        </row>
        <row r="494">
          <cell r="A494" t="str">
            <v>NAC_PA_1_ROAD12</v>
          </cell>
        </row>
        <row r="495">
          <cell r="A495" t="str">
            <v>NAC_AR_1_ROAD14</v>
          </cell>
        </row>
        <row r="496">
          <cell r="A496" t="str">
            <v>NAC_BB_1_ROAD14</v>
          </cell>
        </row>
        <row r="497">
          <cell r="A497" t="str">
            <v>NAC_BO_1_ROAD14</v>
          </cell>
        </row>
        <row r="498">
          <cell r="A498" t="str">
            <v>NAC_BR_1_ROAD14</v>
          </cell>
        </row>
        <row r="499">
          <cell r="A499" t="str">
            <v>NAC_BS_1_ROAD14</v>
          </cell>
        </row>
        <row r="500">
          <cell r="A500" t="str">
            <v>NAC_CL_1_ROAD14</v>
          </cell>
        </row>
        <row r="501">
          <cell r="A501" t="str">
            <v>NAC_EC_1_ROAD14</v>
          </cell>
        </row>
        <row r="502">
          <cell r="A502" t="str">
            <v>NAC_GY_1_ROAD14</v>
          </cell>
        </row>
        <row r="503">
          <cell r="A503" t="str">
            <v>NAC_JM_1_ROAD14</v>
          </cell>
        </row>
        <row r="504">
          <cell r="A504" t="str">
            <v>NAC_PE_1_ROAD14</v>
          </cell>
        </row>
        <row r="505">
          <cell r="A505" t="str">
            <v>NAC_PY_1_ROAD14</v>
          </cell>
        </row>
        <row r="506">
          <cell r="A506" t="str">
            <v>NAC_SR_1_ROAD14</v>
          </cell>
        </row>
        <row r="507">
          <cell r="A507" t="str">
            <v>NAC_TT_1_ROAD14</v>
          </cell>
        </row>
        <row r="508">
          <cell r="A508" t="str">
            <v>NAC_UY_1_ROAD14</v>
          </cell>
        </row>
        <row r="509">
          <cell r="A509" t="str">
            <v>NAC_BZ_1_ROAD14</v>
          </cell>
        </row>
        <row r="510">
          <cell r="A510" t="str">
            <v>NAC_CO_1_ROAD14</v>
          </cell>
        </row>
        <row r="511">
          <cell r="A511" t="str">
            <v>NAC_CR_1_ROAD14</v>
          </cell>
        </row>
        <row r="512">
          <cell r="A512" t="str">
            <v>NAC_SV_1_ROAD14</v>
          </cell>
        </row>
        <row r="513">
          <cell r="A513" t="str">
            <v>NAC_GT_1_ROAD14</v>
          </cell>
        </row>
        <row r="514">
          <cell r="A514" t="str">
            <v>NAC_HN_1_ROAD14</v>
          </cell>
        </row>
        <row r="515">
          <cell r="A515" t="str">
            <v>NAC_MX_1_ROAD14</v>
          </cell>
        </row>
        <row r="516">
          <cell r="A516" t="str">
            <v>NAC_NI_1_ROAD14</v>
          </cell>
        </row>
        <row r="517">
          <cell r="A517" t="str">
            <v>NAC_PA_1_ROAD14</v>
          </cell>
        </row>
        <row r="518">
          <cell r="A518" t="str">
            <v>NAC_DO_1_ROAD14</v>
          </cell>
        </row>
        <row r="519">
          <cell r="A519" t="str">
            <v>NAC_AR_1_ROAD15</v>
          </cell>
        </row>
        <row r="520">
          <cell r="A520" t="str">
            <v>NAC_BR_1_ROAD15</v>
          </cell>
        </row>
        <row r="521">
          <cell r="A521" t="str">
            <v>NAC_CL_1_ROAD15</v>
          </cell>
        </row>
        <row r="522">
          <cell r="A522" t="str">
            <v>NAC_JM_1_ROAD15</v>
          </cell>
        </row>
        <row r="523">
          <cell r="A523" t="str">
            <v>NAC_PE_1_ROAD15</v>
          </cell>
        </row>
        <row r="524">
          <cell r="A524" t="str">
            <v>NAC_PY_1_ROAD15</v>
          </cell>
        </row>
        <row r="525">
          <cell r="A525" t="str">
            <v>NAC_UY_1_ROAD15</v>
          </cell>
        </row>
        <row r="526">
          <cell r="A526" t="str">
            <v>NAC_CO_1_ROAD15</v>
          </cell>
        </row>
        <row r="527">
          <cell r="A527" t="str">
            <v>NAC_CR_1_ROAD15</v>
          </cell>
        </row>
        <row r="528">
          <cell r="A528" t="str">
            <v>NAC_SV_1_ROAD15</v>
          </cell>
        </row>
        <row r="529">
          <cell r="A529" t="str">
            <v>NAC_GT_1_ROAD15</v>
          </cell>
        </row>
        <row r="530">
          <cell r="A530" t="str">
            <v>NAC_HN_1_ROAD15</v>
          </cell>
        </row>
        <row r="531">
          <cell r="A531" t="str">
            <v>NAC_MX_1_ROAD15</v>
          </cell>
        </row>
        <row r="532">
          <cell r="A532" t="str">
            <v>NAC_NI_1_ROAD15</v>
          </cell>
        </row>
        <row r="533">
          <cell r="A533" t="str">
            <v>NAC_PA_1_ROAD15</v>
          </cell>
        </row>
        <row r="534">
          <cell r="A534" t="str">
            <v>NAC_AR_1_ROAD16</v>
          </cell>
        </row>
        <row r="535">
          <cell r="A535" t="str">
            <v>NAC_PY_1_ROAD16</v>
          </cell>
        </row>
        <row r="536">
          <cell r="A536" t="str">
            <v>NAC_CO_1_ROAD16</v>
          </cell>
        </row>
        <row r="537">
          <cell r="A537" t="str">
            <v>NAC_MX_1_ROAD16</v>
          </cell>
        </row>
        <row r="538">
          <cell r="A538" t="str">
            <v>NAC_AR_1_ROAD17</v>
          </cell>
        </row>
        <row r="539">
          <cell r="A539" t="str">
            <v>NAC_BR_1_ROAD17</v>
          </cell>
        </row>
        <row r="540">
          <cell r="A540" t="str">
            <v>NAC_CL_1_ROAD17</v>
          </cell>
        </row>
        <row r="541">
          <cell r="A541" t="str">
            <v>NAC_PY_1_ROAD17</v>
          </cell>
        </row>
        <row r="542">
          <cell r="A542" t="str">
            <v>NAC_UY_1_ROAD17</v>
          </cell>
        </row>
        <row r="543">
          <cell r="A543" t="str">
            <v>NAC_CO_1_ROAD17</v>
          </cell>
        </row>
        <row r="544">
          <cell r="A544" t="str">
            <v>NAC_CR_1_ROAD17</v>
          </cell>
        </row>
        <row r="545">
          <cell r="A545" t="str">
            <v>NAC_SV_1_ROAD17</v>
          </cell>
        </row>
        <row r="546">
          <cell r="A546" t="str">
            <v>NAC_GT_1_ROAD17</v>
          </cell>
        </row>
        <row r="547">
          <cell r="A547" t="str">
            <v>NAC_HN_1_ROAD17</v>
          </cell>
        </row>
        <row r="548">
          <cell r="A548" t="str">
            <v>NAC_MX_1_ROAD17</v>
          </cell>
        </row>
        <row r="549">
          <cell r="A549" t="str">
            <v>NAC_NI_1_ROAD17</v>
          </cell>
        </row>
        <row r="550">
          <cell r="A550" t="str">
            <v>NAC_PA_1_ROAD17</v>
          </cell>
        </row>
        <row r="551">
          <cell r="A551" t="str">
            <v>NAC_DO_1_ROAD17</v>
          </cell>
        </row>
        <row r="552">
          <cell r="A552" t="str">
            <v>NAC_AR_1_ROAD18</v>
          </cell>
        </row>
        <row r="553">
          <cell r="A553" t="str">
            <v>NAC_BR_1_ROAD18</v>
          </cell>
        </row>
        <row r="554">
          <cell r="A554" t="str">
            <v>NAC_CL_1_ROAD18</v>
          </cell>
        </row>
        <row r="555">
          <cell r="A555" t="str">
            <v>NAC_JM_1_ROAD18</v>
          </cell>
        </row>
        <row r="556">
          <cell r="A556" t="str">
            <v>NAC_PY_1_ROAD18</v>
          </cell>
        </row>
        <row r="557">
          <cell r="A557" t="str">
            <v>NAC_UY_1_ROAD18</v>
          </cell>
        </row>
        <row r="558">
          <cell r="A558" t="str">
            <v>NAC_CO_1_ROAD18</v>
          </cell>
        </row>
        <row r="559">
          <cell r="A559" t="str">
            <v>NAC_GT_1_ROAD18</v>
          </cell>
        </row>
        <row r="560">
          <cell r="A560" t="str">
            <v>NAC_MX_1_ROAD18</v>
          </cell>
        </row>
        <row r="561">
          <cell r="A561" t="str">
            <v>NAC_DO_1_ROAD18</v>
          </cell>
        </row>
        <row r="562">
          <cell r="A562" t="str">
            <v>NAC_AR_1_ROAD19</v>
          </cell>
        </row>
        <row r="563">
          <cell r="A563" t="str">
            <v>NAC_BB_1_ROAD19</v>
          </cell>
        </row>
        <row r="564">
          <cell r="A564" t="str">
            <v>NAC_BO_1_ROAD19</v>
          </cell>
        </row>
        <row r="565">
          <cell r="A565" t="str">
            <v>NAC_BR_1_ROAD19</v>
          </cell>
        </row>
        <row r="566">
          <cell r="A566" t="str">
            <v>NAC_BS_1_ROAD19</v>
          </cell>
        </row>
        <row r="567">
          <cell r="A567" t="str">
            <v>NAC_CL_1_ROAD19</v>
          </cell>
        </row>
        <row r="568">
          <cell r="A568" t="str">
            <v>NAC_EC_1_ROAD19</v>
          </cell>
        </row>
        <row r="569">
          <cell r="A569" t="str">
            <v>NAC_GY_1_ROAD19</v>
          </cell>
        </row>
        <row r="570">
          <cell r="A570" t="str">
            <v>NAC_HT_1_ROAD19</v>
          </cell>
        </row>
        <row r="571">
          <cell r="A571" t="str">
            <v>NAC_JM_1_ROAD19</v>
          </cell>
        </row>
        <row r="572">
          <cell r="A572" t="str">
            <v>NAC_PE_1_ROAD19</v>
          </cell>
        </row>
        <row r="573">
          <cell r="A573" t="str">
            <v>NAC_PY_1_ROAD19</v>
          </cell>
        </row>
        <row r="574">
          <cell r="A574" t="str">
            <v>NAC_SR_1_ROAD19</v>
          </cell>
        </row>
        <row r="575">
          <cell r="A575" t="str">
            <v>NAC_TT_1_ROAD19</v>
          </cell>
        </row>
        <row r="576">
          <cell r="A576" t="str">
            <v>NAC_UY_1_ROAD19</v>
          </cell>
        </row>
        <row r="577">
          <cell r="A577" t="str">
            <v>NAC_VE_1_ROAD19</v>
          </cell>
        </row>
        <row r="578">
          <cell r="A578" t="str">
            <v>NAC_BZ_1_ROAD19</v>
          </cell>
        </row>
        <row r="579">
          <cell r="A579" t="str">
            <v>NAC_CO_1_ROAD19</v>
          </cell>
        </row>
        <row r="580">
          <cell r="A580" t="str">
            <v>NAC_CR_1_ROAD19</v>
          </cell>
        </row>
        <row r="581">
          <cell r="A581" t="str">
            <v>NAC_SV_1_ROAD19</v>
          </cell>
        </row>
        <row r="582">
          <cell r="A582" t="str">
            <v>NAC_GT_1_ROAD19</v>
          </cell>
        </row>
        <row r="583">
          <cell r="A583" t="str">
            <v>NAC_HN_1_ROAD19</v>
          </cell>
        </row>
        <row r="584">
          <cell r="A584" t="str">
            <v>NAC_MX_1_ROAD19</v>
          </cell>
        </row>
        <row r="585">
          <cell r="A585" t="str">
            <v>NAC_NI_1_ROAD19</v>
          </cell>
        </row>
        <row r="586">
          <cell r="A586" t="str">
            <v>NAC_PA_1_ROAD19</v>
          </cell>
        </row>
        <row r="587">
          <cell r="A587" t="str">
            <v>NAC_DO_1_ROAD19</v>
          </cell>
        </row>
        <row r="588">
          <cell r="A588" t="str">
            <v>NAC_AR_1_ROAD20</v>
          </cell>
        </row>
        <row r="589">
          <cell r="A589" t="str">
            <v>NAC_BB_1_ROAD20</v>
          </cell>
        </row>
        <row r="590">
          <cell r="A590" t="str">
            <v>NAC_BO_1_ROAD20</v>
          </cell>
        </row>
        <row r="591">
          <cell r="A591" t="str">
            <v>NAC_BR_1_ROAD20</v>
          </cell>
        </row>
        <row r="592">
          <cell r="A592" t="str">
            <v>NAC_BS_1_ROAD20</v>
          </cell>
        </row>
        <row r="593">
          <cell r="A593" t="str">
            <v>NAC_CL_1_ROAD20</v>
          </cell>
        </row>
        <row r="594">
          <cell r="A594" t="str">
            <v>NAC_EC_1_ROAD20</v>
          </cell>
        </row>
        <row r="595">
          <cell r="A595" t="str">
            <v>NAC_GY_1_ROAD20</v>
          </cell>
        </row>
        <row r="596">
          <cell r="A596" t="str">
            <v>NAC_HT_1_ROAD20</v>
          </cell>
        </row>
        <row r="597">
          <cell r="A597" t="str">
            <v>NAC_JM_1_ROAD20</v>
          </cell>
        </row>
        <row r="598">
          <cell r="A598" t="str">
            <v>NAC_PE_1_ROAD20</v>
          </cell>
        </row>
        <row r="599">
          <cell r="A599" t="str">
            <v>NAC_PY_1_ROAD20</v>
          </cell>
        </row>
        <row r="600">
          <cell r="A600" t="str">
            <v>NAC_SR_1_ROAD20</v>
          </cell>
        </row>
        <row r="601">
          <cell r="A601" t="str">
            <v>NAC_TT_1_ROAD20</v>
          </cell>
        </row>
        <row r="602">
          <cell r="A602" t="str">
            <v>NAC_UY_1_ROAD20</v>
          </cell>
        </row>
        <row r="603">
          <cell r="A603" t="str">
            <v>NAC_VE_1_ROAD20</v>
          </cell>
        </row>
        <row r="604">
          <cell r="A604" t="str">
            <v>NAC_BZ_1_ROAD20</v>
          </cell>
        </row>
        <row r="605">
          <cell r="A605" t="str">
            <v>NAC_CO_1_ROAD20</v>
          </cell>
        </row>
        <row r="606">
          <cell r="A606" t="str">
            <v>NAC_CR_1_ROAD20</v>
          </cell>
        </row>
        <row r="607">
          <cell r="A607" t="str">
            <v>NAC_SV_1_ROAD20</v>
          </cell>
        </row>
        <row r="608">
          <cell r="A608" t="str">
            <v>NAC_GT_1_ROAD20</v>
          </cell>
        </row>
        <row r="609">
          <cell r="A609" t="str">
            <v>NAC_HN_1_ROAD20</v>
          </cell>
        </row>
        <row r="610">
          <cell r="A610" t="str">
            <v>NAC_MX_1_ROAD20</v>
          </cell>
        </row>
        <row r="611">
          <cell r="A611" t="str">
            <v>NAC_NI_1_ROAD20</v>
          </cell>
        </row>
        <row r="612">
          <cell r="A612" t="str">
            <v>NAC_PA_1_ROAD20</v>
          </cell>
        </row>
        <row r="613">
          <cell r="A613" t="str">
            <v>NAC_DO_1_ROAD20</v>
          </cell>
        </row>
        <row r="614">
          <cell r="A614" t="str">
            <v>NAC_AR_1_ROAD21</v>
          </cell>
        </row>
        <row r="615">
          <cell r="A615" t="str">
            <v>NAC_BB_1_ROAD21</v>
          </cell>
        </row>
        <row r="616">
          <cell r="A616" t="str">
            <v>NAC_BO_1_ROAD21</v>
          </cell>
        </row>
        <row r="617">
          <cell r="A617" t="str">
            <v>NAC_BR_1_ROAD21</v>
          </cell>
        </row>
        <row r="618">
          <cell r="A618" t="str">
            <v>NAC_BS_1_ROAD21</v>
          </cell>
        </row>
        <row r="619">
          <cell r="A619" t="str">
            <v>NAC_CL_1_ROAD21</v>
          </cell>
        </row>
        <row r="620">
          <cell r="A620" t="str">
            <v>NAC_EC_1_ROAD21</v>
          </cell>
        </row>
        <row r="621">
          <cell r="A621" t="str">
            <v>NAC_GY_1_ROAD21</v>
          </cell>
        </row>
        <row r="622">
          <cell r="A622" t="str">
            <v>NAC_HT_1_ROAD21</v>
          </cell>
        </row>
        <row r="623">
          <cell r="A623" t="str">
            <v>NAC_JM_1_ROAD21</v>
          </cell>
        </row>
        <row r="624">
          <cell r="A624" t="str">
            <v>NAC_PE_1_ROAD21</v>
          </cell>
        </row>
        <row r="625">
          <cell r="A625" t="str">
            <v>NAC_PY_1_ROAD21</v>
          </cell>
        </row>
        <row r="626">
          <cell r="A626" t="str">
            <v>NAC_SR_1_ROAD21</v>
          </cell>
        </row>
        <row r="627">
          <cell r="A627" t="str">
            <v>NAC_UY_1_ROAD21</v>
          </cell>
        </row>
        <row r="628">
          <cell r="A628" t="str">
            <v>NAC_VE_1_ROAD21</v>
          </cell>
        </row>
        <row r="629">
          <cell r="A629" t="str">
            <v>NAC_BZ_1_ROAD21</v>
          </cell>
        </row>
        <row r="630">
          <cell r="A630" t="str">
            <v>NAC_CO_1_ROAD21</v>
          </cell>
        </row>
        <row r="631">
          <cell r="A631" t="str">
            <v>NAC_CR_1_ROAD21</v>
          </cell>
        </row>
        <row r="632">
          <cell r="A632" t="str">
            <v>NAC_SV_1_ROAD21</v>
          </cell>
        </row>
        <row r="633">
          <cell r="A633" t="str">
            <v>NAC_GT_1_ROAD21</v>
          </cell>
        </row>
        <row r="634">
          <cell r="A634" t="str">
            <v>NAC_HN_1_ROAD21</v>
          </cell>
        </row>
        <row r="635">
          <cell r="A635" t="str">
            <v>NAC_MX_1_ROAD21</v>
          </cell>
        </row>
        <row r="636">
          <cell r="A636" t="str">
            <v>NAC_NI_1_ROAD21</v>
          </cell>
        </row>
        <row r="637">
          <cell r="A637" t="str">
            <v>NAC_PA_1_ROAD21</v>
          </cell>
        </row>
        <row r="638">
          <cell r="A638" t="str">
            <v>NAC_DO_1_ROAD21</v>
          </cell>
        </row>
        <row r="639">
          <cell r="A639" t="str">
            <v>NAC_AR_1_ROAD22</v>
          </cell>
        </row>
        <row r="640">
          <cell r="A640" t="str">
            <v>NAC_BB_1_ROAD22</v>
          </cell>
        </row>
        <row r="641">
          <cell r="A641" t="str">
            <v>NAC_BO_1_ROAD22</v>
          </cell>
        </row>
        <row r="642">
          <cell r="A642" t="str">
            <v>NAC_BR_1_ROAD22</v>
          </cell>
        </row>
        <row r="643">
          <cell r="A643" t="str">
            <v>NAC_BS_1_ROAD22</v>
          </cell>
        </row>
        <row r="644">
          <cell r="A644" t="str">
            <v>NAC_CL_1_ROAD22</v>
          </cell>
        </row>
        <row r="645">
          <cell r="A645" t="str">
            <v>NAC_EC_1_ROAD22</v>
          </cell>
        </row>
        <row r="646">
          <cell r="A646" t="str">
            <v>NAC_GY_1_ROAD22</v>
          </cell>
        </row>
        <row r="647">
          <cell r="A647" t="str">
            <v>NAC_HT_1_ROAD22</v>
          </cell>
        </row>
        <row r="648">
          <cell r="A648" t="str">
            <v>NAC_JM_1_ROAD22</v>
          </cell>
        </row>
        <row r="649">
          <cell r="A649" t="str">
            <v>NAC_PE_1_ROAD22</v>
          </cell>
        </row>
        <row r="650">
          <cell r="A650" t="str">
            <v>NAC_PY_1_ROAD22</v>
          </cell>
        </row>
        <row r="651">
          <cell r="A651" t="str">
            <v>NAC_SR_1_ROAD22</v>
          </cell>
        </row>
        <row r="652">
          <cell r="A652" t="str">
            <v>NAC_UY_1_ROAD22</v>
          </cell>
        </row>
        <row r="653">
          <cell r="A653" t="str">
            <v>NAC_VE_1_ROAD22</v>
          </cell>
        </row>
        <row r="654">
          <cell r="A654" t="str">
            <v>NAC_BZ_1_ROAD22</v>
          </cell>
        </row>
        <row r="655">
          <cell r="A655" t="str">
            <v>NAC_CO_1_ROAD22</v>
          </cell>
        </row>
        <row r="656">
          <cell r="A656" t="str">
            <v>NAC_CR_1_ROAD22</v>
          </cell>
        </row>
        <row r="657">
          <cell r="A657" t="str">
            <v>NAC_SV_1_ROAD22</v>
          </cell>
        </row>
        <row r="658">
          <cell r="A658" t="str">
            <v>NAC_GT_1_ROAD22</v>
          </cell>
        </row>
        <row r="659">
          <cell r="A659" t="str">
            <v>NAC_HN_1_ROAD22</v>
          </cell>
        </row>
        <row r="660">
          <cell r="A660" t="str">
            <v>NAC_MX_1_ROAD22</v>
          </cell>
        </row>
        <row r="661">
          <cell r="A661" t="str">
            <v>NAC_NI_1_ROAD22</v>
          </cell>
        </row>
        <row r="662">
          <cell r="A662" t="str">
            <v>NAC_PA_1_ROAD22</v>
          </cell>
        </row>
        <row r="663">
          <cell r="A663" t="str">
            <v>NAC_DO_1_ROAD22</v>
          </cell>
        </row>
        <row r="664">
          <cell r="A664" t="str">
            <v>NAC_AR_1_ROAD23</v>
          </cell>
        </row>
        <row r="665">
          <cell r="A665" t="str">
            <v>NAC_BB_1_ROAD23</v>
          </cell>
        </row>
        <row r="666">
          <cell r="A666" t="str">
            <v>NAC_BO_1_ROAD23</v>
          </cell>
        </row>
        <row r="667">
          <cell r="A667" t="str">
            <v>NAC_BR_1_ROAD23</v>
          </cell>
        </row>
        <row r="668">
          <cell r="A668" t="str">
            <v>NAC_BS_1_ROAD23</v>
          </cell>
        </row>
        <row r="669">
          <cell r="A669" t="str">
            <v>NAC_CL_1_ROAD23</v>
          </cell>
        </row>
        <row r="670">
          <cell r="A670" t="str">
            <v>NAC_EC_1_ROAD23</v>
          </cell>
        </row>
        <row r="671">
          <cell r="A671" t="str">
            <v>NAC_GY_1_ROAD23</v>
          </cell>
        </row>
        <row r="672">
          <cell r="A672" t="str">
            <v>NAC_HT_1_ROAD23</v>
          </cell>
        </row>
        <row r="673">
          <cell r="A673" t="str">
            <v>NAC_JM_1_ROAD23</v>
          </cell>
        </row>
        <row r="674">
          <cell r="A674" t="str">
            <v>NAC_PE_1_ROAD23</v>
          </cell>
        </row>
        <row r="675">
          <cell r="A675" t="str">
            <v>NAC_PY_1_ROAD23</v>
          </cell>
        </row>
        <row r="676">
          <cell r="A676" t="str">
            <v>NAC_SR_1_ROAD23</v>
          </cell>
        </row>
        <row r="677">
          <cell r="A677" t="str">
            <v>NAC_TT_1_ROAD23</v>
          </cell>
        </row>
        <row r="678">
          <cell r="A678" t="str">
            <v>NAC_UY_1_ROAD23</v>
          </cell>
        </row>
        <row r="679">
          <cell r="A679" t="str">
            <v>NAC_VE_1_ROAD23</v>
          </cell>
        </row>
        <row r="680">
          <cell r="A680" t="str">
            <v>NAC_BZ_1_ROAD23</v>
          </cell>
        </row>
        <row r="681">
          <cell r="A681" t="str">
            <v>NAC_CO_1_ROAD23</v>
          </cell>
        </row>
        <row r="682">
          <cell r="A682" t="str">
            <v>NAC_CR_1_ROAD23</v>
          </cell>
        </row>
        <row r="683">
          <cell r="A683" t="str">
            <v>NAC_SV_1_ROAD23</v>
          </cell>
        </row>
        <row r="684">
          <cell r="A684" t="str">
            <v>NAC_GT_1_ROAD23</v>
          </cell>
        </row>
        <row r="685">
          <cell r="A685" t="str">
            <v>NAC_HN_1_ROAD23</v>
          </cell>
        </row>
        <row r="686">
          <cell r="A686" t="str">
            <v>NAC_MX_1_ROAD23</v>
          </cell>
        </row>
        <row r="687">
          <cell r="A687" t="str">
            <v>NAC_NI_1_ROAD23</v>
          </cell>
        </row>
        <row r="688">
          <cell r="A688" t="str">
            <v>NAC_PA_1_ROAD23</v>
          </cell>
        </row>
        <row r="689">
          <cell r="A689" t="str">
            <v>NAC_DO_1_ROAD23</v>
          </cell>
        </row>
        <row r="690">
          <cell r="A690" t="str">
            <v>NAC_AR_1_ROAD24</v>
          </cell>
        </row>
        <row r="691">
          <cell r="A691" t="str">
            <v>NAC_BR_1_ROAD24</v>
          </cell>
        </row>
        <row r="692">
          <cell r="A692" t="str">
            <v>NAC_PY_1_ROAD24</v>
          </cell>
        </row>
        <row r="693">
          <cell r="A693" t="str">
            <v>NAC_UY_1_ROAD24</v>
          </cell>
        </row>
        <row r="694">
          <cell r="A694" t="str">
            <v>NAC_BZ_1_ROAD24</v>
          </cell>
        </row>
        <row r="695">
          <cell r="A695" t="str">
            <v>NAC_CO_1_ROAD24</v>
          </cell>
        </row>
        <row r="696">
          <cell r="A696" t="str">
            <v>NAC_CR_1_ROAD24</v>
          </cell>
        </row>
        <row r="697">
          <cell r="A697" t="str">
            <v>NAC_SV_1_ROAD24</v>
          </cell>
        </row>
        <row r="698">
          <cell r="A698" t="str">
            <v>NAC_GT_1_ROAD24</v>
          </cell>
        </row>
        <row r="699">
          <cell r="A699" t="str">
            <v>NAC_HN_1_ROAD24</v>
          </cell>
        </row>
        <row r="700">
          <cell r="A700" t="str">
            <v>NAC_MX_1_ROAD24</v>
          </cell>
        </row>
        <row r="701">
          <cell r="A701" t="str">
            <v>NAC_NI_1_ROAD24</v>
          </cell>
        </row>
        <row r="702">
          <cell r="A702" t="str">
            <v>NAC_PA_1_ROAD24</v>
          </cell>
        </row>
        <row r="703">
          <cell r="A703" t="str">
            <v>NAC_AR_1_ROAD25</v>
          </cell>
        </row>
        <row r="704">
          <cell r="A704" t="str">
            <v>NAC_BR_1_ROAD25</v>
          </cell>
        </row>
        <row r="705">
          <cell r="A705" t="str">
            <v>NAC_CL_1_ROAD25</v>
          </cell>
        </row>
        <row r="706">
          <cell r="A706" t="str">
            <v>NAC_PY_1_ROAD25</v>
          </cell>
        </row>
        <row r="707">
          <cell r="A707" t="str">
            <v>NAC_UY_1_ROAD25</v>
          </cell>
        </row>
        <row r="708">
          <cell r="A708" t="str">
            <v>NAC_BZ_1_ROAD25</v>
          </cell>
        </row>
        <row r="709">
          <cell r="A709" t="str">
            <v>NAC_CO_1_ROAD25</v>
          </cell>
        </row>
        <row r="710">
          <cell r="A710" t="str">
            <v>NAC_CR_1_ROAD25</v>
          </cell>
        </row>
        <row r="711">
          <cell r="A711" t="str">
            <v>NAC_SV_1_ROAD25</v>
          </cell>
        </row>
        <row r="712">
          <cell r="A712" t="str">
            <v>NAC_GT_1_ROAD25</v>
          </cell>
        </row>
        <row r="713">
          <cell r="A713" t="str">
            <v>NAC_HN_1_ROAD25</v>
          </cell>
        </row>
        <row r="714">
          <cell r="A714" t="str">
            <v>NAC_MX_1_ROAD25</v>
          </cell>
        </row>
        <row r="715">
          <cell r="A715" t="str">
            <v>NAC_NI_1_ROAD25</v>
          </cell>
        </row>
        <row r="716">
          <cell r="A716" t="str">
            <v>NAC_PA_1_ROAD25</v>
          </cell>
        </row>
        <row r="717">
          <cell r="A717" t="str">
            <v>NAC_AR_1_ROAD26</v>
          </cell>
        </row>
        <row r="718">
          <cell r="A718" t="str">
            <v>NAC_BR_1_ROAD26</v>
          </cell>
        </row>
        <row r="719">
          <cell r="A719" t="str">
            <v>NAC_GY_1_ROAD26</v>
          </cell>
        </row>
        <row r="720">
          <cell r="A720" t="str">
            <v>NAC_PY_1_ROAD26</v>
          </cell>
        </row>
        <row r="721">
          <cell r="A721" t="str">
            <v>NAC_UY_1_ROAD26</v>
          </cell>
        </row>
        <row r="722">
          <cell r="A722" t="str">
            <v>NAC_BZ_1_ROAD26</v>
          </cell>
        </row>
        <row r="723">
          <cell r="A723" t="str">
            <v>NAC_CO_1_ROAD26</v>
          </cell>
        </row>
        <row r="724">
          <cell r="A724" t="str">
            <v>NAC_CR_1_ROAD26</v>
          </cell>
        </row>
        <row r="725">
          <cell r="A725" t="str">
            <v>NAC_SV_1_ROAD26</v>
          </cell>
        </row>
        <row r="726">
          <cell r="A726" t="str">
            <v>NAC_GT_1_ROAD26</v>
          </cell>
        </row>
        <row r="727">
          <cell r="A727" t="str">
            <v>NAC_HN_1_ROAD26</v>
          </cell>
        </row>
        <row r="728">
          <cell r="A728" t="str">
            <v>NAC_MX_1_ROAD26</v>
          </cell>
        </row>
        <row r="729">
          <cell r="A729" t="str">
            <v>NAC_NI_1_ROAD26</v>
          </cell>
        </row>
        <row r="730">
          <cell r="A730" t="str">
            <v>NAC_PA_1_ROAD26</v>
          </cell>
        </row>
        <row r="731">
          <cell r="A731" t="str">
            <v>NAC_BR_1_ROAD27</v>
          </cell>
        </row>
        <row r="732">
          <cell r="A732" t="str">
            <v>NAC_PY_1_ROAD27</v>
          </cell>
        </row>
        <row r="733">
          <cell r="A733" t="str">
            <v>NAC_UY_1_ROAD27</v>
          </cell>
        </row>
        <row r="734">
          <cell r="A734" t="str">
            <v>NAC_BZ_1_ROAD27</v>
          </cell>
        </row>
        <row r="735">
          <cell r="A735" t="str">
            <v>NAC_CO_1_ROAD27</v>
          </cell>
        </row>
        <row r="736">
          <cell r="A736" t="str">
            <v>NAC_CR_1_ROAD27</v>
          </cell>
        </row>
        <row r="737">
          <cell r="A737" t="str">
            <v>NAC_SV_1_ROAD27</v>
          </cell>
        </row>
        <row r="738">
          <cell r="A738" t="str">
            <v>NAC_GT_1_ROAD27</v>
          </cell>
        </row>
        <row r="739">
          <cell r="A739" t="str">
            <v>NAC_HN_1_ROAD27</v>
          </cell>
        </row>
        <row r="740">
          <cell r="A740" t="str">
            <v>NAC_MX_1_ROAD27</v>
          </cell>
        </row>
        <row r="741">
          <cell r="A741" t="str">
            <v>NAC_NI_1_ROAD27</v>
          </cell>
        </row>
        <row r="742">
          <cell r="A742" t="str">
            <v>NAC_PA_1_ROAD27</v>
          </cell>
        </row>
        <row r="743">
          <cell r="A743" t="str">
            <v>NAC_AR_1_ROAD29</v>
          </cell>
        </row>
        <row r="744">
          <cell r="A744" t="str">
            <v>NAC_BR_1_ROAD29</v>
          </cell>
        </row>
        <row r="745">
          <cell r="A745" t="str">
            <v>NAC_EC_1_ROAD29</v>
          </cell>
        </row>
        <row r="746">
          <cell r="A746" t="str">
            <v>NAC_GY_1_ROAD29</v>
          </cell>
        </row>
        <row r="747">
          <cell r="A747" t="str">
            <v>NAC_PE_1_ROAD29</v>
          </cell>
        </row>
        <row r="748">
          <cell r="A748" t="str">
            <v>NAC_PY_1_ROAD29</v>
          </cell>
        </row>
        <row r="749">
          <cell r="A749" t="str">
            <v>NAC_UY_1_ROAD29</v>
          </cell>
        </row>
        <row r="750">
          <cell r="A750" t="str">
            <v>NAC_BZ_1_ROAD29</v>
          </cell>
        </row>
        <row r="751">
          <cell r="A751" t="str">
            <v>NAC_CO_1_ROAD29</v>
          </cell>
        </row>
        <row r="752">
          <cell r="A752" t="str">
            <v>NAC_CR_1_ROAD29</v>
          </cell>
        </row>
        <row r="753">
          <cell r="A753" t="str">
            <v>NAC_SV_1_ROAD29</v>
          </cell>
        </row>
        <row r="754">
          <cell r="A754" t="str">
            <v>NAC_GT_1_ROAD29</v>
          </cell>
        </row>
        <row r="755">
          <cell r="A755" t="str">
            <v>NAC_HN_1_ROAD29</v>
          </cell>
        </row>
        <row r="756">
          <cell r="A756" t="str">
            <v>NAC_MX_1_ROAD29</v>
          </cell>
        </row>
        <row r="757">
          <cell r="A757" t="str">
            <v>NAC_NI_1_ROAD29</v>
          </cell>
        </row>
        <row r="758">
          <cell r="A758" t="str">
            <v>NAC_PA_1_ROAD29</v>
          </cell>
        </row>
        <row r="759">
          <cell r="A759" t="str">
            <v>NAC_DO_1_ROAD29</v>
          </cell>
        </row>
        <row r="760">
          <cell r="A760" t="str">
            <v>NAC_AR_1_ROAD30</v>
          </cell>
        </row>
        <row r="761">
          <cell r="A761" t="str">
            <v>NAC_BR_1_ROAD30</v>
          </cell>
        </row>
        <row r="762">
          <cell r="A762" t="str">
            <v>NAC_PY_1_ROAD30</v>
          </cell>
        </row>
        <row r="763">
          <cell r="A763" t="str">
            <v>NAC_UY_1_ROAD30</v>
          </cell>
        </row>
        <row r="764">
          <cell r="A764" t="str">
            <v>NAC_CO_1_ROAD30</v>
          </cell>
        </row>
        <row r="765">
          <cell r="A765" t="str">
            <v>NAC_CR_1_ROAD30</v>
          </cell>
        </row>
        <row r="766">
          <cell r="A766" t="str">
            <v>NAC_SV_1_ROAD30</v>
          </cell>
        </row>
        <row r="767">
          <cell r="A767" t="str">
            <v>NAC_GT_1_ROAD30</v>
          </cell>
        </row>
        <row r="768">
          <cell r="A768" t="str">
            <v>NAC_MX_1_ROAD30</v>
          </cell>
        </row>
        <row r="769">
          <cell r="A769" t="str">
            <v>NAC_DO_1_ROAD30</v>
          </cell>
        </row>
        <row r="770">
          <cell r="A770" t="str">
            <v>NAC_AR_1_ROAD32</v>
          </cell>
        </row>
        <row r="771">
          <cell r="A771" t="str">
            <v>NAC_BB_1_ROAD32</v>
          </cell>
        </row>
        <row r="772">
          <cell r="A772" t="str">
            <v>NAC_BO_1_ROAD32</v>
          </cell>
        </row>
        <row r="773">
          <cell r="A773" t="str">
            <v>NAC_BR_1_ROAD32</v>
          </cell>
        </row>
        <row r="774">
          <cell r="A774" t="str">
            <v>NAC_BS_1_ROAD32</v>
          </cell>
        </row>
        <row r="775">
          <cell r="A775" t="str">
            <v>NAC_CL_1_ROAD32</v>
          </cell>
        </row>
        <row r="776">
          <cell r="A776" t="str">
            <v>NAC_EC_1_ROAD32</v>
          </cell>
        </row>
        <row r="777">
          <cell r="A777" t="str">
            <v>NAC_GY_1_ROAD32</v>
          </cell>
        </row>
        <row r="778">
          <cell r="A778" t="str">
            <v>NAC_HT_1_ROAD32</v>
          </cell>
        </row>
        <row r="779">
          <cell r="A779" t="str">
            <v>NAC_JM_1_ROAD32</v>
          </cell>
        </row>
        <row r="780">
          <cell r="A780" t="str">
            <v>NAC_PE_1_ROAD32</v>
          </cell>
        </row>
        <row r="781">
          <cell r="A781" t="str">
            <v>NAC_SR_1_ROAD32</v>
          </cell>
        </row>
        <row r="782">
          <cell r="A782" t="str">
            <v>NAC_TT_1_ROAD32</v>
          </cell>
        </row>
        <row r="783">
          <cell r="A783" t="str">
            <v>NAC_UY_1_ROAD32</v>
          </cell>
        </row>
        <row r="784">
          <cell r="A784" t="str">
            <v>NAC_VE_1_ROAD32</v>
          </cell>
        </row>
        <row r="785">
          <cell r="A785" t="str">
            <v>NAC_BZ_1_ROAD32</v>
          </cell>
        </row>
        <row r="786">
          <cell r="A786" t="str">
            <v>NAC_CO_1_ROAD32</v>
          </cell>
        </row>
        <row r="787">
          <cell r="A787" t="str">
            <v>NAC_CR_1_ROAD32</v>
          </cell>
        </row>
        <row r="788">
          <cell r="A788" t="str">
            <v>NAC_SV_1_ROAD32</v>
          </cell>
        </row>
        <row r="789">
          <cell r="A789" t="str">
            <v>NAC_GT_1_ROAD32</v>
          </cell>
        </row>
        <row r="790">
          <cell r="A790" t="str">
            <v>NAC_HN_1_ROAD32</v>
          </cell>
        </row>
        <row r="791">
          <cell r="A791" t="str">
            <v>NAC_MX_1_ROAD32</v>
          </cell>
        </row>
        <row r="792">
          <cell r="A792" t="str">
            <v>NAC_NI_1_ROAD32</v>
          </cell>
        </row>
        <row r="793">
          <cell r="A793" t="str">
            <v>NAC_PA_1_ROAD32</v>
          </cell>
        </row>
        <row r="794">
          <cell r="A794" t="str">
            <v>NAC_DO_1_ROAD32</v>
          </cell>
        </row>
        <row r="795">
          <cell r="A795" t="str">
            <v>NAC_AR_1_RAIL01</v>
          </cell>
        </row>
        <row r="796">
          <cell r="A796" t="str">
            <v>NAC_BO_1_RAIL01</v>
          </cell>
        </row>
        <row r="797">
          <cell r="A797" t="str">
            <v>NAC_BR_1_RAIL01</v>
          </cell>
        </row>
        <row r="798">
          <cell r="A798" t="str">
            <v>NAC_CL_1_RAIL01</v>
          </cell>
        </row>
        <row r="799">
          <cell r="A799" t="str">
            <v>NAC_EC_1_RAIL01</v>
          </cell>
        </row>
        <row r="800">
          <cell r="A800" t="str">
            <v>NAC_GY_1_RAIL01</v>
          </cell>
        </row>
        <row r="801">
          <cell r="A801" t="str">
            <v>NAC_JM_1_RAIL01</v>
          </cell>
        </row>
        <row r="802">
          <cell r="A802" t="str">
            <v>NAC_PE_1_RAIL01</v>
          </cell>
        </row>
        <row r="803">
          <cell r="A803" t="str">
            <v>NAC_UY_1_RAIL01</v>
          </cell>
        </row>
        <row r="804">
          <cell r="A804" t="str">
            <v>NAC_CO_1_RAIL01</v>
          </cell>
        </row>
        <row r="805">
          <cell r="A805" t="str">
            <v>NAC_CR_1_RAIL01</v>
          </cell>
        </row>
        <row r="806">
          <cell r="A806" t="str">
            <v>NAC_SV_1_RAIL01</v>
          </cell>
        </row>
        <row r="807">
          <cell r="A807" t="str">
            <v>NAC_MX_1_RAIL01</v>
          </cell>
        </row>
        <row r="808">
          <cell r="A808" t="str">
            <v>NAC_PA_1_RAIL01</v>
          </cell>
        </row>
        <row r="809">
          <cell r="A809" t="str">
            <v>NAC_UY_1_RAIL02</v>
          </cell>
        </row>
        <row r="810">
          <cell r="A810" t="str">
            <v>NAC_MX_1_RAIL02</v>
          </cell>
        </row>
        <row r="811">
          <cell r="A811" t="str">
            <v>NAC_AR_1_RAIL04</v>
          </cell>
        </row>
        <row r="812">
          <cell r="A812" t="str">
            <v>NAC_BO_1_RAIL04</v>
          </cell>
        </row>
        <row r="813">
          <cell r="A813" t="str">
            <v>NAC_BR_1_RAIL04</v>
          </cell>
        </row>
        <row r="814">
          <cell r="A814" t="str">
            <v>NAC_CL_1_RAIL04</v>
          </cell>
        </row>
        <row r="815">
          <cell r="A815" t="str">
            <v>NAC_JM_1_RAIL04</v>
          </cell>
        </row>
        <row r="816">
          <cell r="A816" t="str">
            <v>NAC_PE_1_RAIL04</v>
          </cell>
        </row>
        <row r="817">
          <cell r="A817" t="str">
            <v>NAC_UY_1_RAIL04</v>
          </cell>
        </row>
        <row r="818">
          <cell r="A818" t="str">
            <v>NAC_CO_1_RAIL04</v>
          </cell>
        </row>
        <row r="819">
          <cell r="A819" t="str">
            <v>NAC_SV_1_RAIL04</v>
          </cell>
        </row>
        <row r="820">
          <cell r="A820" t="str">
            <v>NAC_MX_1_RAIL04</v>
          </cell>
        </row>
        <row r="821">
          <cell r="A821" t="str">
            <v>NAC_PA_1_RAIL04</v>
          </cell>
        </row>
        <row r="822">
          <cell r="A822" t="str">
            <v>NAC_PE_1_RAIL05</v>
          </cell>
        </row>
        <row r="823">
          <cell r="A823" t="str">
            <v>NAC_PA_1_RAIL05</v>
          </cell>
        </row>
        <row r="824">
          <cell r="A824" t="str">
            <v>NAC_BR_1_RAIL06</v>
          </cell>
        </row>
        <row r="825">
          <cell r="A825" t="str">
            <v>NAC_JM_1_RAIL06</v>
          </cell>
        </row>
        <row r="826">
          <cell r="A826" t="str">
            <v>NAC_PE_1_RAIL06</v>
          </cell>
        </row>
        <row r="827">
          <cell r="A827" t="str">
            <v>NAC_UY_1_RAIL06</v>
          </cell>
        </row>
        <row r="828">
          <cell r="A828" t="str">
            <v>NAC_MX_1_RAIL06</v>
          </cell>
        </row>
        <row r="829">
          <cell r="A829" t="str">
            <v>NAC_PA_1_RAIL06</v>
          </cell>
        </row>
        <row r="830">
          <cell r="A830" t="str">
            <v>NAC_AR_1_RAIL07</v>
          </cell>
        </row>
        <row r="831">
          <cell r="A831" t="str">
            <v>NAC_BO_1_RAIL07</v>
          </cell>
        </row>
        <row r="832">
          <cell r="A832" t="str">
            <v>NAC_BR_1_RAIL07</v>
          </cell>
        </row>
        <row r="833">
          <cell r="A833" t="str">
            <v>NAC_CL_1_RAIL07</v>
          </cell>
        </row>
        <row r="834">
          <cell r="A834" t="str">
            <v>NAC_PE_1_RAIL07</v>
          </cell>
        </row>
        <row r="835">
          <cell r="A835" t="str">
            <v>NAC_UY_1_RAIL07</v>
          </cell>
        </row>
        <row r="836">
          <cell r="A836" t="str">
            <v>NAC_CO_1_RAIL07</v>
          </cell>
        </row>
        <row r="837">
          <cell r="A837" t="str">
            <v>NAC_MX_1_RAIL07</v>
          </cell>
        </row>
        <row r="838">
          <cell r="A838" t="str">
            <v>NAC_PA_1_RAIL07</v>
          </cell>
        </row>
        <row r="839">
          <cell r="A839" t="str">
            <v>NAC_MX_1_RAIL08</v>
          </cell>
        </row>
        <row r="840">
          <cell r="A840" t="str">
            <v>NAC_AR_1_RAIL10</v>
          </cell>
        </row>
        <row r="841">
          <cell r="A841" t="str">
            <v>NAC_BO_1_RAIL10</v>
          </cell>
        </row>
        <row r="842">
          <cell r="A842" t="str">
            <v>NAC_BR_1_RAIL10</v>
          </cell>
        </row>
        <row r="843">
          <cell r="A843" t="str">
            <v>NAC_CL_1_RAIL10</v>
          </cell>
        </row>
        <row r="844">
          <cell r="A844" t="str">
            <v>NAC_JM_1_RAIL10</v>
          </cell>
        </row>
        <row r="845">
          <cell r="A845" t="str">
            <v>NAC_PE_1_RAIL10</v>
          </cell>
        </row>
        <row r="846">
          <cell r="A846" t="str">
            <v>NAC_UY_1_RAIL10</v>
          </cell>
        </row>
        <row r="847">
          <cell r="A847" t="str">
            <v>NAC_VE_1_RAIL10</v>
          </cell>
        </row>
        <row r="848">
          <cell r="A848" t="str">
            <v>NAC_CO_1_RAIL10</v>
          </cell>
        </row>
        <row r="849">
          <cell r="A849" t="str">
            <v>NAC_CR_1_RAIL10</v>
          </cell>
        </row>
        <row r="850">
          <cell r="A850" t="str">
            <v>NAC_MX_1_RAIL10</v>
          </cell>
        </row>
        <row r="851">
          <cell r="A851" t="str">
            <v>NAC_PA_1_RAIL10</v>
          </cell>
        </row>
        <row r="852">
          <cell r="A852" t="str">
            <v>NAC_AR_1_RAIL11</v>
          </cell>
        </row>
        <row r="853">
          <cell r="A853" t="str">
            <v>NAC_BO_1_RAIL11</v>
          </cell>
        </row>
        <row r="854">
          <cell r="A854" t="str">
            <v>NAC_BR_1_RAIL11</v>
          </cell>
        </row>
        <row r="855">
          <cell r="A855" t="str">
            <v>NAC_CL_1_RAIL11</v>
          </cell>
        </row>
        <row r="856">
          <cell r="A856" t="str">
            <v>NAC_JM_1_RAIL11</v>
          </cell>
        </row>
        <row r="857">
          <cell r="A857" t="str">
            <v>NAC_UY_1_RAIL11</v>
          </cell>
        </row>
        <row r="858">
          <cell r="A858" t="str">
            <v>NAC_MX_1_RAIL11</v>
          </cell>
        </row>
        <row r="859">
          <cell r="A859" t="str">
            <v>NAC_AR_1_RAIL12</v>
          </cell>
        </row>
        <row r="860">
          <cell r="A860" t="str">
            <v>NAC_BR_1_RAIL12</v>
          </cell>
        </row>
        <row r="861">
          <cell r="A861" t="str">
            <v>NAC_UY_1_RAIL12</v>
          </cell>
        </row>
        <row r="862">
          <cell r="A862" t="str">
            <v>NAC_MX_1_RAIL12</v>
          </cell>
        </row>
        <row r="863">
          <cell r="A863" t="str">
            <v>NAC_UY_1_RAIL14</v>
          </cell>
        </row>
        <row r="864">
          <cell r="A864" t="str">
            <v>NAC_AR_1_RAIL15</v>
          </cell>
        </row>
        <row r="865">
          <cell r="A865" t="str">
            <v>NAC_BO_1_RAIL15</v>
          </cell>
        </row>
        <row r="866">
          <cell r="A866" t="str">
            <v>NAC_BR_1_RAIL15</v>
          </cell>
        </row>
        <row r="867">
          <cell r="A867" t="str">
            <v>NAC_CL_1_RAIL15</v>
          </cell>
        </row>
        <row r="868">
          <cell r="A868" t="str">
            <v>NAC_PE_1_RAIL15</v>
          </cell>
        </row>
        <row r="869">
          <cell r="A869" t="str">
            <v>NAC_UY_1_RAIL15</v>
          </cell>
        </row>
        <row r="870">
          <cell r="A870" t="str">
            <v>NAC_CO_1_RAIL15</v>
          </cell>
        </row>
        <row r="871">
          <cell r="A871" t="str">
            <v>NAC_CR_1_RAIL15</v>
          </cell>
        </row>
        <row r="872">
          <cell r="A872" t="str">
            <v>NAC_MX_1_RAIL15</v>
          </cell>
        </row>
        <row r="873">
          <cell r="A873" t="str">
            <v>NAC_AR_1_RAIL16</v>
          </cell>
        </row>
        <row r="874">
          <cell r="A874" t="str">
            <v>NAC_BO_1_RAIL16</v>
          </cell>
        </row>
        <row r="875">
          <cell r="A875" t="str">
            <v>NAC_BR_1_RAIL16</v>
          </cell>
        </row>
        <row r="876">
          <cell r="A876" t="str">
            <v>NAC_CL_1_RAIL16</v>
          </cell>
        </row>
        <row r="877">
          <cell r="A877" t="str">
            <v>NAC_PE_1_RAIL16</v>
          </cell>
        </row>
        <row r="878">
          <cell r="A878" t="str">
            <v>NAC_UY_1_RAIL16</v>
          </cell>
        </row>
        <row r="879">
          <cell r="A879" t="str">
            <v>NAC_CO_1_RAIL16</v>
          </cell>
        </row>
        <row r="880">
          <cell r="A880" t="str">
            <v>NAC_CR_1_RAIL16</v>
          </cell>
        </row>
        <row r="881">
          <cell r="A881" t="str">
            <v>NAC_MX_1_RAIL16</v>
          </cell>
        </row>
        <row r="882">
          <cell r="A882" t="str">
            <v>NAC_AR_1_RAIL17</v>
          </cell>
        </row>
        <row r="883">
          <cell r="A883" t="str">
            <v>NAC_BO_1_RAIL17</v>
          </cell>
        </row>
        <row r="884">
          <cell r="A884" t="str">
            <v>NAC_BR_1_RAIL17</v>
          </cell>
        </row>
        <row r="885">
          <cell r="A885" t="str">
            <v>NAC_CL_1_RAIL17</v>
          </cell>
        </row>
        <row r="886">
          <cell r="A886" t="str">
            <v>NAC_PE_1_RAIL17</v>
          </cell>
        </row>
        <row r="887">
          <cell r="A887" t="str">
            <v>NAC_UY_1_RAIL17</v>
          </cell>
        </row>
        <row r="888">
          <cell r="A888" t="str">
            <v>NAC_CO_1_RAIL17</v>
          </cell>
        </row>
        <row r="889">
          <cell r="A889" t="str">
            <v>NAC_MX_1_RAIL17</v>
          </cell>
        </row>
        <row r="890">
          <cell r="A890" t="str">
            <v>NAC_AR_1_RAIL18</v>
          </cell>
        </row>
        <row r="891">
          <cell r="A891" t="str">
            <v>NAC_BO_1_RAIL18</v>
          </cell>
        </row>
        <row r="892">
          <cell r="A892" t="str">
            <v>NAC_BR_1_RAIL18</v>
          </cell>
        </row>
        <row r="893">
          <cell r="A893" t="str">
            <v>NAC_CL_1_RAIL18</v>
          </cell>
        </row>
        <row r="894">
          <cell r="A894" t="str">
            <v>NAC_PE_1_RAIL18</v>
          </cell>
        </row>
        <row r="895">
          <cell r="A895" t="str">
            <v>NAC_UY_1_RAIL18</v>
          </cell>
        </row>
        <row r="896">
          <cell r="A896" t="str">
            <v>NAC_CO_1_RAIL18</v>
          </cell>
        </row>
        <row r="897">
          <cell r="A897" t="str">
            <v>NAC_MX_1_RAIL18</v>
          </cell>
        </row>
        <row r="898">
          <cell r="A898" t="str">
            <v>NAC_AR_1_RAIL19</v>
          </cell>
        </row>
        <row r="899">
          <cell r="A899" t="str">
            <v>NAC_BO_1_RAIL19</v>
          </cell>
        </row>
        <row r="900">
          <cell r="A900" t="str">
            <v>NAC_BR_1_RAIL19</v>
          </cell>
        </row>
        <row r="901">
          <cell r="A901" t="str">
            <v>NAC_CL_1_RAIL19</v>
          </cell>
        </row>
        <row r="902">
          <cell r="A902" t="str">
            <v>NAC_PE_1_RAIL19</v>
          </cell>
        </row>
        <row r="903">
          <cell r="A903" t="str">
            <v>NAC_UY_1_RAIL19</v>
          </cell>
        </row>
        <row r="904">
          <cell r="A904" t="str">
            <v>NAC_MX_1_RAIL19</v>
          </cell>
        </row>
        <row r="905">
          <cell r="A905" t="str">
            <v>NAC_CO_1_RAIL19</v>
          </cell>
        </row>
        <row r="906">
          <cell r="A906" t="str">
            <v>NAC_AR_1_AIR01</v>
          </cell>
        </row>
        <row r="907">
          <cell r="A907" t="str">
            <v>NAC_BB_1_AIR01</v>
          </cell>
        </row>
        <row r="908">
          <cell r="A908" t="str">
            <v>NAC_BO_1_AIR01</v>
          </cell>
        </row>
        <row r="909">
          <cell r="A909" t="str">
            <v>NAC_BR_1_AIR01</v>
          </cell>
        </row>
        <row r="910">
          <cell r="A910" t="str">
            <v>NAC_BS_1_AIR01</v>
          </cell>
        </row>
        <row r="911">
          <cell r="A911" t="str">
            <v>NAC_CL_1_AIR01</v>
          </cell>
        </row>
        <row r="912">
          <cell r="A912" t="str">
            <v>NAC_EC_1_AIR01</v>
          </cell>
        </row>
        <row r="913">
          <cell r="A913" t="str">
            <v>NAC_GY_1_AIR01</v>
          </cell>
        </row>
        <row r="914">
          <cell r="A914" t="str">
            <v>NAC_HT_1_AIR01</v>
          </cell>
        </row>
        <row r="915">
          <cell r="A915" t="str">
            <v>NAC_JM_1_AIR01</v>
          </cell>
        </row>
        <row r="916">
          <cell r="A916" t="str">
            <v>NAC_PE_1_AIR01</v>
          </cell>
        </row>
        <row r="917">
          <cell r="A917" t="str">
            <v>NAC_PY_1_AIR01</v>
          </cell>
        </row>
        <row r="918">
          <cell r="A918" t="str">
            <v>NAC_SR_1_AIR01</v>
          </cell>
        </row>
        <row r="919">
          <cell r="A919" t="str">
            <v>NAC_TT_1_AIR01</v>
          </cell>
        </row>
        <row r="920">
          <cell r="A920" t="str">
            <v>NAC_UY_1_AIR01</v>
          </cell>
        </row>
        <row r="921">
          <cell r="A921" t="str">
            <v>NAC_VE_1_AIR01</v>
          </cell>
        </row>
        <row r="922">
          <cell r="A922" t="str">
            <v>NAC_BZ_1_AIR01</v>
          </cell>
        </row>
        <row r="923">
          <cell r="A923" t="str">
            <v>NAC_CO_1_AIR01</v>
          </cell>
        </row>
        <row r="924">
          <cell r="A924" t="str">
            <v>NAC_CR_1_AIR01</v>
          </cell>
        </row>
        <row r="925">
          <cell r="A925" t="str">
            <v>NAC_SV_1_AIR01</v>
          </cell>
        </row>
        <row r="926">
          <cell r="A926" t="str">
            <v>NAC_GT_1_AIR01</v>
          </cell>
        </row>
        <row r="927">
          <cell r="A927" t="str">
            <v>NAC_HN_1_AIR01</v>
          </cell>
        </row>
        <row r="928">
          <cell r="A928" t="str">
            <v>NAC_MX_1_AIR01</v>
          </cell>
        </row>
        <row r="929">
          <cell r="A929" t="str">
            <v>NAC_NI_1_AIR01</v>
          </cell>
        </row>
        <row r="930">
          <cell r="A930" t="str">
            <v>NAC_PA_1_AIR01</v>
          </cell>
        </row>
        <row r="931">
          <cell r="A931" t="str">
            <v>NAC_DO_1_AIR01</v>
          </cell>
        </row>
        <row r="932">
          <cell r="A932" t="str">
            <v>NAC_AR_1_AIR02</v>
          </cell>
        </row>
        <row r="933">
          <cell r="A933" t="str">
            <v>NAC_BB_1_AIR02</v>
          </cell>
        </row>
        <row r="934">
          <cell r="A934" t="str">
            <v>NAC_BO_1_AIR02</v>
          </cell>
        </row>
        <row r="935">
          <cell r="A935" t="str">
            <v>NAC_BR_1_AIR02</v>
          </cell>
        </row>
        <row r="936">
          <cell r="A936" t="str">
            <v>NAC_EC_1_AIR02</v>
          </cell>
        </row>
        <row r="937">
          <cell r="A937" t="str">
            <v>NAC_JM_1_AIR02</v>
          </cell>
        </row>
        <row r="938">
          <cell r="A938" t="str">
            <v>NAC_PE_1_AIR02</v>
          </cell>
        </row>
        <row r="939">
          <cell r="A939" t="str">
            <v>NAC_BZ_1_AIR02</v>
          </cell>
        </row>
        <row r="940">
          <cell r="A940" t="str">
            <v>NAC_CO_1_AIR02</v>
          </cell>
        </row>
        <row r="941">
          <cell r="A941" t="str">
            <v>NAC_CR_1_AIR02</v>
          </cell>
        </row>
        <row r="942">
          <cell r="A942" t="str">
            <v>NAC_SV_1_AIR02</v>
          </cell>
        </row>
        <row r="943">
          <cell r="A943" t="str">
            <v>NAC_GT_1_AIR02</v>
          </cell>
        </row>
        <row r="944">
          <cell r="A944" t="str">
            <v>NAC_HN_1_AIR02</v>
          </cell>
        </row>
        <row r="945">
          <cell r="A945" t="str">
            <v>NAC_MX_1_AIR02</v>
          </cell>
        </row>
        <row r="946">
          <cell r="A946" t="str">
            <v>NAC_PA_1_AIR02</v>
          </cell>
        </row>
        <row r="947">
          <cell r="A947" t="str">
            <v>NAC_DO_1_AIR02</v>
          </cell>
        </row>
        <row r="948">
          <cell r="A948" t="str">
            <v>NAC_AR_1_AIR03</v>
          </cell>
        </row>
        <row r="949">
          <cell r="A949" t="str">
            <v>NAC_BB_1_AIR03</v>
          </cell>
        </row>
        <row r="950">
          <cell r="A950" t="str">
            <v>NAC_BO_1_AIR03</v>
          </cell>
        </row>
        <row r="951">
          <cell r="A951" t="str">
            <v>NAC_BR_1_AIR03</v>
          </cell>
        </row>
        <row r="952">
          <cell r="A952" t="str">
            <v>NAC_EC_1_AIR03</v>
          </cell>
        </row>
        <row r="953">
          <cell r="A953" t="str">
            <v>NAC_JM_1_AIR03</v>
          </cell>
        </row>
        <row r="954">
          <cell r="A954" t="str">
            <v>NAC_PE_1_AIR03</v>
          </cell>
        </row>
        <row r="955">
          <cell r="A955" t="str">
            <v>NAC_PY_1_AIR03</v>
          </cell>
        </row>
        <row r="956">
          <cell r="A956" t="str">
            <v>NAC_UY_1_AIR03</v>
          </cell>
        </row>
        <row r="957">
          <cell r="A957" t="str">
            <v>NAC_CO_1_AIR03</v>
          </cell>
        </row>
        <row r="958">
          <cell r="A958" t="str">
            <v>NAC_CR_1_AIR03</v>
          </cell>
        </row>
        <row r="959">
          <cell r="A959" t="str">
            <v>NAC_SV_1_AIR03</v>
          </cell>
        </row>
        <row r="960">
          <cell r="A960" t="str">
            <v>NAC_GT_1_AIR03</v>
          </cell>
        </row>
        <row r="961">
          <cell r="A961" t="str">
            <v>NAC_HN_1_AIR03</v>
          </cell>
        </row>
        <row r="962">
          <cell r="A962" t="str">
            <v>NAC_MX_1_AIR03</v>
          </cell>
        </row>
        <row r="963">
          <cell r="A963" t="str">
            <v>NAC_PA_1_AIR03</v>
          </cell>
        </row>
        <row r="964">
          <cell r="A964" t="str">
            <v>NAC_DO_1_AIR03</v>
          </cell>
        </row>
        <row r="965">
          <cell r="A965" t="str">
            <v>NAC_AR_1_AIR04</v>
          </cell>
        </row>
        <row r="966">
          <cell r="A966" t="str">
            <v>NAC_BB_1_AIR04</v>
          </cell>
        </row>
        <row r="967">
          <cell r="A967" t="str">
            <v>NAC_BO_1_AIR04</v>
          </cell>
        </row>
        <row r="968">
          <cell r="A968" t="str">
            <v>NAC_BR_1_AIR04</v>
          </cell>
        </row>
        <row r="969">
          <cell r="A969" t="str">
            <v>NAC_EC_1_AIR04</v>
          </cell>
        </row>
        <row r="970">
          <cell r="A970" t="str">
            <v>NAC_JM_1_AIR04</v>
          </cell>
        </row>
        <row r="971">
          <cell r="A971" t="str">
            <v>NAC_PY_1_AIR04</v>
          </cell>
        </row>
        <row r="972">
          <cell r="A972" t="str">
            <v>NAC_UY_1_AIR04</v>
          </cell>
        </row>
        <row r="973">
          <cell r="A973" t="str">
            <v>NAC_CO_1_AIR04</v>
          </cell>
        </row>
        <row r="974">
          <cell r="A974" t="str">
            <v>NAC_CR_1_AIR04</v>
          </cell>
        </row>
        <row r="975">
          <cell r="A975" t="str">
            <v>NAC_SV_1_AIR04</v>
          </cell>
        </row>
        <row r="976">
          <cell r="A976" t="str">
            <v>NAC_GT_1_AIR04</v>
          </cell>
        </row>
        <row r="977">
          <cell r="A977" t="str">
            <v>NAC_HN_1_AIR04</v>
          </cell>
        </row>
        <row r="978">
          <cell r="A978" t="str">
            <v>NAC_MX_1_AIR04</v>
          </cell>
        </row>
        <row r="979">
          <cell r="A979" t="str">
            <v>NAC_PA_1_AIR04</v>
          </cell>
        </row>
        <row r="980">
          <cell r="A980" t="str">
            <v>NAC_DO_1_AIR04</v>
          </cell>
        </row>
        <row r="981">
          <cell r="A981" t="str">
            <v>NAC_AR_1_AIR05</v>
          </cell>
        </row>
        <row r="982">
          <cell r="A982" t="str">
            <v>NAC_BR_1_AIR05</v>
          </cell>
        </row>
        <row r="983">
          <cell r="A983" t="str">
            <v>NAC_CL_1_AIR05</v>
          </cell>
        </row>
        <row r="984">
          <cell r="A984" t="str">
            <v>NAC_EC_1_AIR05</v>
          </cell>
        </row>
        <row r="985">
          <cell r="A985" t="str">
            <v>NAC_GY_1_AIR05</v>
          </cell>
        </row>
        <row r="986">
          <cell r="A986" t="str">
            <v>NAC_PE_1_AIR05</v>
          </cell>
        </row>
        <row r="987">
          <cell r="A987" t="str">
            <v>NAC_CO_1_AIR05</v>
          </cell>
        </row>
        <row r="988">
          <cell r="A988" t="str">
            <v>NAC_HN_1_AIR05</v>
          </cell>
        </row>
        <row r="989">
          <cell r="A989" t="str">
            <v>NAC_MX_1_AIR05</v>
          </cell>
        </row>
        <row r="990">
          <cell r="A990" t="str">
            <v>NAC_NI_1_AIR05</v>
          </cell>
        </row>
        <row r="991">
          <cell r="A991" t="str">
            <v>NAC_PA_1_AIR05</v>
          </cell>
        </row>
        <row r="992">
          <cell r="A992" t="str">
            <v>NAC_AR_1_AIR06</v>
          </cell>
        </row>
        <row r="993">
          <cell r="A993" t="str">
            <v>NAC_BB_1_AIR06</v>
          </cell>
        </row>
        <row r="994">
          <cell r="A994" t="str">
            <v>NAC_BO_1_AIR06</v>
          </cell>
        </row>
        <row r="995">
          <cell r="A995" t="str">
            <v>NAC_BR_1_AIR06</v>
          </cell>
        </row>
        <row r="996">
          <cell r="A996" t="str">
            <v>NAC_BS_1_AIR06</v>
          </cell>
        </row>
        <row r="997">
          <cell r="A997" t="str">
            <v>NAC_CL_1_AIR06</v>
          </cell>
        </row>
        <row r="998">
          <cell r="A998" t="str">
            <v>NAC_EC_1_AIR06</v>
          </cell>
        </row>
        <row r="999">
          <cell r="A999" t="str">
            <v>NAC_GY_1_AIR06</v>
          </cell>
        </row>
        <row r="1000">
          <cell r="A1000" t="str">
            <v>NAC_JM_1_AIR06</v>
          </cell>
        </row>
        <row r="1001">
          <cell r="A1001" t="str">
            <v>NAC_PE_1_AIR06</v>
          </cell>
        </row>
        <row r="1002">
          <cell r="A1002" t="str">
            <v>NAC_PY_1_AIR06</v>
          </cell>
        </row>
        <row r="1003">
          <cell r="A1003" t="str">
            <v>NAC_SR_1_AIR06</v>
          </cell>
        </row>
        <row r="1004">
          <cell r="A1004" t="str">
            <v>NAC_TT_1_AIR06</v>
          </cell>
        </row>
        <row r="1005">
          <cell r="A1005" t="str">
            <v>NAC_UY_1_AIR06</v>
          </cell>
        </row>
        <row r="1006">
          <cell r="A1006" t="str">
            <v>NAC_VE_1_AIR06</v>
          </cell>
        </row>
        <row r="1007">
          <cell r="A1007" t="str">
            <v>NAC_BZ_1_AIR06</v>
          </cell>
        </row>
        <row r="1008">
          <cell r="A1008" t="str">
            <v>NAC_CO_1_AIR06</v>
          </cell>
        </row>
        <row r="1009">
          <cell r="A1009" t="str">
            <v>NAC_CR_1_AIR06</v>
          </cell>
        </row>
        <row r="1010">
          <cell r="A1010" t="str">
            <v>NAC_SV_1_AIR06</v>
          </cell>
        </row>
        <row r="1011">
          <cell r="A1011" t="str">
            <v>NAC_GT_1_AIR06</v>
          </cell>
        </row>
        <row r="1012">
          <cell r="A1012" t="str">
            <v>NAC_HN_1_AIR06</v>
          </cell>
        </row>
        <row r="1013">
          <cell r="A1013" t="str">
            <v>NAC_MX_1_AIR06</v>
          </cell>
        </row>
        <row r="1014">
          <cell r="A1014" t="str">
            <v>NAC_NI_1_AIR06</v>
          </cell>
        </row>
        <row r="1015">
          <cell r="A1015" t="str">
            <v>NAC_PA_1_AIR06</v>
          </cell>
        </row>
        <row r="1016">
          <cell r="A1016" t="str">
            <v>NAC_DO_1_AIR06</v>
          </cell>
        </row>
        <row r="1017">
          <cell r="A1017" t="str">
            <v>NAC_BR_1_AIR07</v>
          </cell>
        </row>
        <row r="1018">
          <cell r="A1018" t="str">
            <v>NAC_CO_1_AIR07</v>
          </cell>
        </row>
        <row r="1019">
          <cell r="A1019" t="str">
            <v>NAC_AR_1_WATER01</v>
          </cell>
        </row>
        <row r="1020">
          <cell r="A1020" t="str">
            <v>NAC_BB_1_WATER01</v>
          </cell>
        </row>
        <row r="1021">
          <cell r="A1021" t="str">
            <v>NAC_BR_1_WATER01</v>
          </cell>
        </row>
        <row r="1022">
          <cell r="A1022" t="str">
            <v>NAC_BS_1_WATER01</v>
          </cell>
        </row>
        <row r="1023">
          <cell r="A1023" t="str">
            <v>NAC_CL_1_WATER01</v>
          </cell>
        </row>
        <row r="1024">
          <cell r="A1024" t="str">
            <v>NAC_EC_1_WATER01</v>
          </cell>
        </row>
        <row r="1025">
          <cell r="A1025" t="str">
            <v>NAC_GY_1_WATER01</v>
          </cell>
        </row>
        <row r="1026">
          <cell r="A1026" t="str">
            <v>NAC_HT_1_WATER01</v>
          </cell>
        </row>
        <row r="1027">
          <cell r="A1027" t="str">
            <v>NAC_JM_1_WATER01</v>
          </cell>
        </row>
        <row r="1028">
          <cell r="A1028" t="str">
            <v>NAC_PE_1_WATER01</v>
          </cell>
        </row>
        <row r="1029">
          <cell r="A1029" t="str">
            <v>NAC_SR_1_WATER01</v>
          </cell>
        </row>
        <row r="1030">
          <cell r="A1030" t="str">
            <v>NAC_TT_1_WATER01</v>
          </cell>
        </row>
        <row r="1031">
          <cell r="A1031" t="str">
            <v>NAC_UY_1_WATER01</v>
          </cell>
        </row>
        <row r="1032">
          <cell r="A1032" t="str">
            <v>NAC_VE_1_WATER01</v>
          </cell>
        </row>
        <row r="1033">
          <cell r="A1033" t="str">
            <v>NAC_BZ_1_WATER01</v>
          </cell>
        </row>
        <row r="1034">
          <cell r="A1034" t="str">
            <v>NAC_CO_1_WATER01</v>
          </cell>
        </row>
        <row r="1035">
          <cell r="A1035" t="str">
            <v>NAC_CR_1_WATER01</v>
          </cell>
        </row>
        <row r="1036">
          <cell r="A1036" t="str">
            <v>NAC_SV_1_WATER01</v>
          </cell>
        </row>
        <row r="1037">
          <cell r="A1037" t="str">
            <v>NAC_GT_1_WATER01</v>
          </cell>
        </row>
        <row r="1038">
          <cell r="A1038" t="str">
            <v>NAC_HN_1_WATER01</v>
          </cell>
        </row>
        <row r="1039">
          <cell r="A1039" t="str">
            <v>NAC_MX_1_WATER01</v>
          </cell>
        </row>
        <row r="1040">
          <cell r="A1040" t="str">
            <v>NAC_NI_1_WATER01</v>
          </cell>
        </row>
        <row r="1041">
          <cell r="A1041" t="str">
            <v>NAC_PA_1_WATER01</v>
          </cell>
        </row>
        <row r="1042">
          <cell r="A1042" t="str">
            <v>NAC_DO_1_WATER01</v>
          </cell>
        </row>
        <row r="1043">
          <cell r="A1043" t="str">
            <v>NAC_AR_1_WATER02</v>
          </cell>
        </row>
        <row r="1044">
          <cell r="A1044" t="str">
            <v>NAC_BB_1_WATER02</v>
          </cell>
        </row>
        <row r="1045">
          <cell r="A1045" t="str">
            <v>NAC_BR_1_WATER02</v>
          </cell>
        </row>
        <row r="1046">
          <cell r="A1046" t="str">
            <v>NAC_BS_1_WATER02</v>
          </cell>
        </row>
        <row r="1047">
          <cell r="A1047" t="str">
            <v>NAC_CL_1_WATER02</v>
          </cell>
        </row>
        <row r="1048">
          <cell r="A1048" t="str">
            <v>NAC_EC_1_WATER02</v>
          </cell>
        </row>
        <row r="1049">
          <cell r="A1049" t="str">
            <v>NAC_GY_1_WATER02</v>
          </cell>
        </row>
        <row r="1050">
          <cell r="A1050" t="str">
            <v>NAC_HT_1_WATER02</v>
          </cell>
        </row>
        <row r="1051">
          <cell r="A1051" t="str">
            <v>NAC_JM_1_WATER02</v>
          </cell>
        </row>
        <row r="1052">
          <cell r="A1052" t="str">
            <v>NAC_PE_1_WATER02</v>
          </cell>
        </row>
        <row r="1053">
          <cell r="A1053" t="str">
            <v>NAC_PY_1_WATER02</v>
          </cell>
        </row>
        <row r="1054">
          <cell r="A1054" t="str">
            <v>NAC_SR_1_WATER02</v>
          </cell>
        </row>
        <row r="1055">
          <cell r="A1055" t="str">
            <v>NAC_TT_1_WATER02</v>
          </cell>
        </row>
        <row r="1056">
          <cell r="A1056" t="str">
            <v>NAC_UY_1_WATER02</v>
          </cell>
        </row>
        <row r="1057">
          <cell r="A1057" t="str">
            <v>NAC_VE_1_WATER02</v>
          </cell>
        </row>
        <row r="1058">
          <cell r="A1058" t="str">
            <v>NAC_BZ_1_WATER02</v>
          </cell>
        </row>
        <row r="1059">
          <cell r="A1059" t="str">
            <v>NAC_CO_1_WATER02</v>
          </cell>
        </row>
        <row r="1060">
          <cell r="A1060" t="str">
            <v>NAC_CR_1_WATER02</v>
          </cell>
        </row>
        <row r="1061">
          <cell r="A1061" t="str">
            <v>NAC_SV_1_WATER02</v>
          </cell>
        </row>
        <row r="1062">
          <cell r="A1062" t="str">
            <v>NAC_GT_1_WATER02</v>
          </cell>
        </row>
        <row r="1063">
          <cell r="A1063" t="str">
            <v>NAC_HN_1_WATER02</v>
          </cell>
        </row>
        <row r="1064">
          <cell r="A1064" t="str">
            <v>NAC_MX_1_WATER02</v>
          </cell>
        </row>
        <row r="1065">
          <cell r="A1065" t="str">
            <v>NAC_NI_1_WATER02</v>
          </cell>
        </row>
        <row r="1066">
          <cell r="A1066" t="str">
            <v>NAC_PA_1_WATER02</v>
          </cell>
        </row>
        <row r="1067">
          <cell r="A1067" t="str">
            <v>NAC_DO_1_WATER02</v>
          </cell>
        </row>
        <row r="1068">
          <cell r="A1068" t="str">
            <v>NAC_AR_1_WATER03</v>
          </cell>
        </row>
        <row r="1069">
          <cell r="A1069" t="str">
            <v>NAC_BB_1_WATER03</v>
          </cell>
        </row>
        <row r="1070">
          <cell r="A1070" t="str">
            <v>NAC_BR_1_WATER03</v>
          </cell>
        </row>
        <row r="1071">
          <cell r="A1071" t="str">
            <v>NAC_BS_1_WATER03</v>
          </cell>
        </row>
        <row r="1072">
          <cell r="A1072" t="str">
            <v>NAC_CL_1_WATER03</v>
          </cell>
        </row>
        <row r="1073">
          <cell r="A1073" t="str">
            <v>NAC_EC_1_WATER03</v>
          </cell>
        </row>
        <row r="1074">
          <cell r="A1074" t="str">
            <v>NAC_HT_1_WATER03</v>
          </cell>
        </row>
        <row r="1075">
          <cell r="A1075" t="str">
            <v>NAC_JM_1_WATER03</v>
          </cell>
        </row>
        <row r="1076">
          <cell r="A1076" t="str">
            <v>NAC_PE_1_WATER03</v>
          </cell>
        </row>
        <row r="1077">
          <cell r="A1077" t="str">
            <v>NAC_PY_1_WATER03</v>
          </cell>
        </row>
        <row r="1078">
          <cell r="A1078" t="str">
            <v>NAC_SR_1_WATER03</v>
          </cell>
        </row>
        <row r="1079">
          <cell r="A1079" t="str">
            <v>NAC_TT_1_WATER03</v>
          </cell>
        </row>
        <row r="1080">
          <cell r="A1080" t="str">
            <v>NAC_UY_1_WATER03</v>
          </cell>
        </row>
        <row r="1081">
          <cell r="A1081" t="str">
            <v>NAC_VE_1_WATER03</v>
          </cell>
        </row>
        <row r="1082">
          <cell r="A1082" t="str">
            <v>NAC_BZ_1_WATER03</v>
          </cell>
        </row>
        <row r="1083">
          <cell r="A1083" t="str">
            <v>NAC_CO_1_WATER03</v>
          </cell>
        </row>
        <row r="1084">
          <cell r="A1084" t="str">
            <v>NAC_CR_1_WATER03</v>
          </cell>
        </row>
        <row r="1085">
          <cell r="A1085" t="str">
            <v>NAC_SV_1_WATER03</v>
          </cell>
        </row>
        <row r="1086">
          <cell r="A1086" t="str">
            <v>NAC_GT_1_WATER03</v>
          </cell>
        </row>
        <row r="1087">
          <cell r="A1087" t="str">
            <v>NAC_HN_1_WATER03</v>
          </cell>
        </row>
        <row r="1088">
          <cell r="A1088" t="str">
            <v>NAC_MX_1_WATER03</v>
          </cell>
        </row>
        <row r="1089">
          <cell r="A1089" t="str">
            <v>NAC_NI_1_WATER03</v>
          </cell>
        </row>
        <row r="1090">
          <cell r="A1090" t="str">
            <v>NAC_PA_1_WATER03</v>
          </cell>
        </row>
        <row r="1091">
          <cell r="A1091" t="str">
            <v>NAC_DO_1_WATER03</v>
          </cell>
        </row>
        <row r="1092">
          <cell r="A1092" t="str">
            <v>NAC_AR_1_WATER04</v>
          </cell>
        </row>
        <row r="1093">
          <cell r="A1093" t="str">
            <v>NAC_BB_1_WATER04</v>
          </cell>
        </row>
        <row r="1094">
          <cell r="A1094" t="str">
            <v>NAC_BR_1_WATER04</v>
          </cell>
        </row>
        <row r="1095">
          <cell r="A1095" t="str">
            <v>NAC_BS_1_WATER04</v>
          </cell>
        </row>
        <row r="1096">
          <cell r="A1096" t="str">
            <v>NAC_CL_1_WATER04</v>
          </cell>
        </row>
        <row r="1097">
          <cell r="A1097" t="str">
            <v>NAC_EC_1_WATER04</v>
          </cell>
        </row>
        <row r="1098">
          <cell r="A1098" t="str">
            <v>NAC_GY_1_WATER04</v>
          </cell>
        </row>
        <row r="1099">
          <cell r="A1099" t="str">
            <v>NAC_JM_1_WATER04</v>
          </cell>
        </row>
        <row r="1100">
          <cell r="A1100" t="str">
            <v>NAC_PE_1_WATER04</v>
          </cell>
        </row>
        <row r="1101">
          <cell r="A1101" t="str">
            <v>NAC_PY_1_WATER04</v>
          </cell>
        </row>
        <row r="1102">
          <cell r="A1102" t="str">
            <v>NAC_SR_1_WATER04</v>
          </cell>
        </row>
        <row r="1103">
          <cell r="A1103" t="str">
            <v>NAC_TT_1_WATER04</v>
          </cell>
        </row>
        <row r="1104">
          <cell r="A1104" t="str">
            <v>NAC_UY_1_WATER04</v>
          </cell>
        </row>
        <row r="1105">
          <cell r="A1105" t="str">
            <v>NAC_VE_1_WATER04</v>
          </cell>
        </row>
        <row r="1106">
          <cell r="A1106" t="str">
            <v>NAC_BZ_1_WATER04</v>
          </cell>
        </row>
        <row r="1107">
          <cell r="A1107" t="str">
            <v>NAC_CO_1_WATER04</v>
          </cell>
        </row>
        <row r="1108">
          <cell r="A1108" t="str">
            <v>NAC_CR_1_WATER04</v>
          </cell>
        </row>
        <row r="1109">
          <cell r="A1109" t="str">
            <v>NAC_SV_1_WATER04</v>
          </cell>
        </row>
        <row r="1110">
          <cell r="A1110" t="str">
            <v>NAC_GT_1_WATER04</v>
          </cell>
        </row>
        <row r="1111">
          <cell r="A1111" t="str">
            <v>NAC_HN_1_WATER04</v>
          </cell>
        </row>
        <row r="1112">
          <cell r="A1112" t="str">
            <v>NAC_MX_1_WATER04</v>
          </cell>
        </row>
        <row r="1113">
          <cell r="A1113" t="str">
            <v>NAC_NI_1_WATER04</v>
          </cell>
        </row>
        <row r="1114">
          <cell r="A1114" t="str">
            <v>NAC_PA_1_WATER04</v>
          </cell>
        </row>
        <row r="1115">
          <cell r="A1115" t="str">
            <v>NAC_DO_1_WATER04</v>
          </cell>
        </row>
        <row r="1116">
          <cell r="A1116" t="str">
            <v>NAC_AR_1_WATER05</v>
          </cell>
        </row>
        <row r="1117">
          <cell r="A1117" t="str">
            <v>NAC_BB_1_WATER05</v>
          </cell>
        </row>
        <row r="1118">
          <cell r="A1118" t="str">
            <v>NAC_BO_1_WATER05</v>
          </cell>
        </row>
        <row r="1119">
          <cell r="A1119" t="str">
            <v>NAC_BR_1_WATER05</v>
          </cell>
        </row>
        <row r="1120">
          <cell r="A1120" t="str">
            <v>NAC_BS_1_WATER05</v>
          </cell>
        </row>
        <row r="1121">
          <cell r="A1121" t="str">
            <v>NAC_CL_1_WATER05</v>
          </cell>
        </row>
        <row r="1122">
          <cell r="A1122" t="str">
            <v>NAC_EC_1_WATER05</v>
          </cell>
        </row>
        <row r="1123">
          <cell r="A1123" t="str">
            <v>NAC_GY_1_WATER05</v>
          </cell>
        </row>
        <row r="1124">
          <cell r="A1124" t="str">
            <v>NAC_HT_1_WATER05</v>
          </cell>
        </row>
        <row r="1125">
          <cell r="A1125" t="str">
            <v>NAC_JM_1_WATER05</v>
          </cell>
        </row>
        <row r="1126">
          <cell r="A1126" t="str">
            <v>NAC_PE_1_WATER05</v>
          </cell>
        </row>
        <row r="1127">
          <cell r="A1127" t="str">
            <v>NAC_PY_1_WATER05</v>
          </cell>
        </row>
        <row r="1128">
          <cell r="A1128" t="str">
            <v>NAC_SR_1_WATER05</v>
          </cell>
        </row>
        <row r="1129">
          <cell r="A1129" t="str">
            <v>NAC_TT_1_WATER05</v>
          </cell>
        </row>
        <row r="1130">
          <cell r="A1130" t="str">
            <v>NAC_UY_1_WATER05</v>
          </cell>
        </row>
        <row r="1131">
          <cell r="A1131" t="str">
            <v>NAC_VE_1_WATER05</v>
          </cell>
        </row>
        <row r="1132">
          <cell r="A1132" t="str">
            <v>NAC_BZ_1_WATER05</v>
          </cell>
        </row>
        <row r="1133">
          <cell r="A1133" t="str">
            <v>NAC_CO_1_WATER05</v>
          </cell>
        </row>
        <row r="1134">
          <cell r="A1134" t="str">
            <v>NAC_CR_1_WATER05</v>
          </cell>
        </row>
        <row r="1135">
          <cell r="A1135" t="str">
            <v>NAC_SV_1_WATER05</v>
          </cell>
        </row>
        <row r="1136">
          <cell r="A1136" t="str">
            <v>NAC_GT_1_WATER05</v>
          </cell>
        </row>
        <row r="1137">
          <cell r="A1137" t="str">
            <v>NAC_HN_1_WATER05</v>
          </cell>
        </row>
        <row r="1138">
          <cell r="A1138" t="str">
            <v>NAC_MX_1_WATER05</v>
          </cell>
        </row>
        <row r="1139">
          <cell r="A1139" t="str">
            <v>NAC_NI_1_WATER05</v>
          </cell>
        </row>
        <row r="1140">
          <cell r="A1140" t="str">
            <v>NAC_PA_1_WATER05</v>
          </cell>
        </row>
        <row r="1141">
          <cell r="A1141" t="str">
            <v>NAC_DO_1_WATER05</v>
          </cell>
        </row>
        <row r="1142">
          <cell r="A1142" t="str">
            <v>NAC_BB_1_WATER06</v>
          </cell>
        </row>
        <row r="1143">
          <cell r="A1143" t="str">
            <v>NAC_BR_1_WATER06</v>
          </cell>
        </row>
        <row r="1144">
          <cell r="A1144" t="str">
            <v>NAC_CL_1_WATER06</v>
          </cell>
        </row>
        <row r="1145">
          <cell r="A1145" t="str">
            <v>NAC_GY_1_WATER06</v>
          </cell>
        </row>
        <row r="1146">
          <cell r="A1146" t="str">
            <v>NAC_HT_1_WATER06</v>
          </cell>
        </row>
        <row r="1147">
          <cell r="A1147" t="str">
            <v>NAC_JM_1_WATER06</v>
          </cell>
        </row>
        <row r="1148">
          <cell r="A1148" t="str">
            <v>NAC_PE_1_WATER06</v>
          </cell>
        </row>
        <row r="1149">
          <cell r="A1149" t="str">
            <v>NAC_PY_1_WATER06</v>
          </cell>
        </row>
        <row r="1150">
          <cell r="A1150" t="str">
            <v>NAC_SR_1_WATER06</v>
          </cell>
        </row>
        <row r="1151">
          <cell r="A1151" t="str">
            <v>NAC_UY_1_WATER06</v>
          </cell>
        </row>
        <row r="1152">
          <cell r="A1152" t="str">
            <v>NAC_BZ_1_WATER06</v>
          </cell>
        </row>
        <row r="1153">
          <cell r="A1153" t="str">
            <v>NAC_CO_1_WATER06</v>
          </cell>
        </row>
        <row r="1154">
          <cell r="A1154" t="str">
            <v>NAC_CR_1_WATER06</v>
          </cell>
        </row>
        <row r="1155">
          <cell r="A1155" t="str">
            <v>NAC_SV_1_WATER06</v>
          </cell>
        </row>
        <row r="1156">
          <cell r="A1156" t="str">
            <v>NAC_GT_1_WATER06</v>
          </cell>
        </row>
        <row r="1157">
          <cell r="A1157" t="str">
            <v>NAC_HN_1_WATER06</v>
          </cell>
        </row>
        <row r="1158">
          <cell r="A1158" t="str">
            <v>NAC_MX_1_WATER06</v>
          </cell>
        </row>
        <row r="1159">
          <cell r="A1159" t="str">
            <v>NAC_NI_1_WATER06</v>
          </cell>
        </row>
        <row r="1160">
          <cell r="A1160" t="str">
            <v>NAC_PA_1_WATER06</v>
          </cell>
        </row>
        <row r="1161">
          <cell r="A1161" t="str">
            <v>NAC_DO_1_WATER06</v>
          </cell>
        </row>
        <row r="1162">
          <cell r="A1162" t="str">
            <v>NAC_AR_1_WATER07</v>
          </cell>
        </row>
        <row r="1163">
          <cell r="A1163" t="str">
            <v>NAC_BB_1_WATER07</v>
          </cell>
        </row>
        <row r="1164">
          <cell r="A1164" t="str">
            <v>NAC_BO_1_WATER07</v>
          </cell>
        </row>
        <row r="1165">
          <cell r="A1165" t="str">
            <v>NAC_BR_1_WATER07</v>
          </cell>
        </row>
        <row r="1166">
          <cell r="A1166" t="str">
            <v>NAC_CL_1_WATER07</v>
          </cell>
        </row>
        <row r="1167">
          <cell r="A1167" t="str">
            <v>NAC_EC_1_WATER07</v>
          </cell>
        </row>
        <row r="1168">
          <cell r="A1168" t="str">
            <v>NAC_GY_1_WATER07</v>
          </cell>
        </row>
        <row r="1169">
          <cell r="A1169" t="str">
            <v>NAC_HT_1_WATER07</v>
          </cell>
        </row>
        <row r="1170">
          <cell r="A1170" t="str">
            <v>NAC_JM_1_WATER07</v>
          </cell>
        </row>
        <row r="1171">
          <cell r="A1171" t="str">
            <v>NAC_PE_1_WATER07</v>
          </cell>
        </row>
        <row r="1172">
          <cell r="A1172" t="str">
            <v>NAC_PY_1_WATER07</v>
          </cell>
        </row>
        <row r="1173">
          <cell r="A1173" t="str">
            <v>NAC_SR_1_WATER07</v>
          </cell>
        </row>
        <row r="1174">
          <cell r="A1174" t="str">
            <v>NAC_UY_1_WATER07</v>
          </cell>
        </row>
        <row r="1175">
          <cell r="A1175" t="str">
            <v>NAC_CO_1_WATER07</v>
          </cell>
        </row>
        <row r="1176">
          <cell r="A1176" t="str">
            <v>NAC_CR_1_WATER07</v>
          </cell>
        </row>
        <row r="1177">
          <cell r="A1177" t="str">
            <v>NAC_SV_1_WATER07</v>
          </cell>
        </row>
        <row r="1178">
          <cell r="A1178" t="str">
            <v>NAC_GT_1_WATER07</v>
          </cell>
        </row>
        <row r="1179">
          <cell r="A1179" t="str">
            <v>NAC_HN_1_WATER07</v>
          </cell>
        </row>
        <row r="1180">
          <cell r="A1180" t="str">
            <v>NAC_MX_1_WATER07</v>
          </cell>
        </row>
        <row r="1181">
          <cell r="A1181" t="str">
            <v>NAC_NI_1_WATER07</v>
          </cell>
        </row>
        <row r="1182">
          <cell r="A1182" t="str">
            <v>NAC_PA_1_WATER07</v>
          </cell>
        </row>
        <row r="1183">
          <cell r="A1183" t="str">
            <v>NAC_DO_1_WATER07</v>
          </cell>
        </row>
        <row r="1184">
          <cell r="A1184" t="str">
            <v>NAC_AR_1_WATER08</v>
          </cell>
        </row>
        <row r="1185">
          <cell r="A1185" t="str">
            <v>NAC_BB_1_WATER08</v>
          </cell>
        </row>
        <row r="1186">
          <cell r="A1186" t="str">
            <v>NAC_BO_1_WATER08</v>
          </cell>
        </row>
        <row r="1187">
          <cell r="A1187" t="str">
            <v>NAC_BR_1_WATER08</v>
          </cell>
        </row>
        <row r="1188">
          <cell r="A1188" t="str">
            <v>NAC_CL_1_WATER08</v>
          </cell>
        </row>
        <row r="1189">
          <cell r="A1189" t="str">
            <v>NAC_EC_1_WATER08</v>
          </cell>
        </row>
        <row r="1190">
          <cell r="A1190" t="str">
            <v>NAC_GY_1_WATER08</v>
          </cell>
        </row>
        <row r="1191">
          <cell r="A1191" t="str">
            <v>NAC_HT_1_WATER08</v>
          </cell>
        </row>
        <row r="1192">
          <cell r="A1192" t="str">
            <v>NAC_JM_1_WATER08</v>
          </cell>
        </row>
        <row r="1193">
          <cell r="A1193" t="str">
            <v>NAC_PE_1_WATER08</v>
          </cell>
        </row>
        <row r="1194">
          <cell r="A1194" t="str">
            <v>NAC_PY_1_WATER08</v>
          </cell>
        </row>
        <row r="1195">
          <cell r="A1195" t="str">
            <v>NAC_SR_1_WATER08</v>
          </cell>
        </row>
        <row r="1196">
          <cell r="A1196" t="str">
            <v>NAC_UY_1_WATER08</v>
          </cell>
        </row>
        <row r="1197">
          <cell r="A1197" t="str">
            <v>NAC_CO_1_WATER08</v>
          </cell>
        </row>
        <row r="1198">
          <cell r="A1198" t="str">
            <v>NAC_CR_1_WATER08</v>
          </cell>
        </row>
        <row r="1199">
          <cell r="A1199" t="str">
            <v>NAC_SV_1_WATER08</v>
          </cell>
        </row>
        <row r="1200">
          <cell r="A1200" t="str">
            <v>NAC_GT_1_WATER08</v>
          </cell>
        </row>
        <row r="1201">
          <cell r="A1201" t="str">
            <v>NAC_HN_1_WATER08</v>
          </cell>
        </row>
        <row r="1202">
          <cell r="A1202" t="str">
            <v>NAC_MX_1_WATER08</v>
          </cell>
        </row>
        <row r="1203">
          <cell r="A1203" t="str">
            <v>NAC_NI_1_WATER08</v>
          </cell>
        </row>
        <row r="1204">
          <cell r="A1204" t="str">
            <v>NAC_PA_1_WATER08</v>
          </cell>
        </row>
        <row r="1205">
          <cell r="A1205" t="str">
            <v>NAC_DO_1_WATER08</v>
          </cell>
        </row>
        <row r="1206">
          <cell r="A1206" t="str">
            <v>NAC_BB_1_WATER09</v>
          </cell>
        </row>
        <row r="1207">
          <cell r="A1207" t="str">
            <v>NAC_BR_1_WATER09</v>
          </cell>
        </row>
        <row r="1208">
          <cell r="A1208" t="str">
            <v>NAC_CL_1_WATER09</v>
          </cell>
        </row>
        <row r="1209">
          <cell r="A1209" t="str">
            <v>NAC_GY_1_WATER09</v>
          </cell>
        </row>
        <row r="1210">
          <cell r="A1210" t="str">
            <v>NAC_HT_1_WATER09</v>
          </cell>
        </row>
        <row r="1211">
          <cell r="A1211" t="str">
            <v>NAC_JM_1_WATER09</v>
          </cell>
        </row>
        <row r="1212">
          <cell r="A1212" t="str">
            <v>NAC_PE_1_WATER09</v>
          </cell>
        </row>
        <row r="1213">
          <cell r="A1213" t="str">
            <v>NAC_SR_1_WATER09</v>
          </cell>
        </row>
        <row r="1214">
          <cell r="A1214" t="str">
            <v>NAC_UY_1_WATER09</v>
          </cell>
        </row>
        <row r="1215">
          <cell r="A1215" t="str">
            <v>NAC_MX_1_WATER09</v>
          </cell>
        </row>
        <row r="1216">
          <cell r="A1216" t="str">
            <v>NAC_AR_1_WATER10</v>
          </cell>
        </row>
        <row r="1217">
          <cell r="A1217" t="str">
            <v>NAC_BB_1_WATER10</v>
          </cell>
        </row>
        <row r="1218">
          <cell r="A1218" t="str">
            <v>NAC_BR_1_WATER10</v>
          </cell>
        </row>
        <row r="1219">
          <cell r="A1219" t="str">
            <v>NAC_BS_1_WATER10</v>
          </cell>
        </row>
        <row r="1220">
          <cell r="A1220" t="str">
            <v>NAC_CL_1_WATER10</v>
          </cell>
        </row>
        <row r="1221">
          <cell r="A1221" t="str">
            <v>NAC_EC_1_WATER10</v>
          </cell>
        </row>
        <row r="1222">
          <cell r="A1222" t="str">
            <v>NAC_GY_1_WATER10</v>
          </cell>
        </row>
        <row r="1223">
          <cell r="A1223" t="str">
            <v>NAC_HT_1_WATER10</v>
          </cell>
        </row>
        <row r="1224">
          <cell r="A1224" t="str">
            <v>NAC_JM_1_WATER10</v>
          </cell>
        </row>
        <row r="1225">
          <cell r="A1225" t="str">
            <v>NAC_PE_1_WATER10</v>
          </cell>
        </row>
        <row r="1226">
          <cell r="A1226" t="str">
            <v>NAC_PY_1_WATER10</v>
          </cell>
        </row>
        <row r="1227">
          <cell r="A1227" t="str">
            <v>NAC_SR_1_WATER10</v>
          </cell>
        </row>
        <row r="1228">
          <cell r="A1228" t="str">
            <v>NAC_TT_1_WATER10</v>
          </cell>
        </row>
        <row r="1229">
          <cell r="A1229" t="str">
            <v>NAC_UY_1_WATER10</v>
          </cell>
        </row>
        <row r="1230">
          <cell r="A1230" t="str">
            <v>NAC_VE_1_WATER10</v>
          </cell>
        </row>
        <row r="1231">
          <cell r="A1231" t="str">
            <v>NAC_BZ_1_WATER10</v>
          </cell>
        </row>
        <row r="1232">
          <cell r="A1232" t="str">
            <v>NAC_CO_1_WATER10</v>
          </cell>
        </row>
        <row r="1233">
          <cell r="A1233" t="str">
            <v>NAC_CR_1_WATER10</v>
          </cell>
        </row>
        <row r="1234">
          <cell r="A1234" t="str">
            <v>NAC_SV_1_WATER10</v>
          </cell>
        </row>
        <row r="1235">
          <cell r="A1235" t="str">
            <v>NAC_GT_1_WATER10</v>
          </cell>
        </row>
        <row r="1236">
          <cell r="A1236" t="str">
            <v>NAC_HN_1_WATER10</v>
          </cell>
        </row>
        <row r="1237">
          <cell r="A1237" t="str">
            <v>NAC_MX_1_WATER10</v>
          </cell>
        </row>
        <row r="1238">
          <cell r="A1238" t="str">
            <v>NAC_NI_1_WATER10</v>
          </cell>
        </row>
        <row r="1239">
          <cell r="A1239" t="str">
            <v>NAC_PA_1_WATER10</v>
          </cell>
        </row>
        <row r="1240">
          <cell r="A1240" t="str">
            <v>NAC_DO_1_WATER10</v>
          </cell>
        </row>
        <row r="1241">
          <cell r="A1241" t="str">
            <v>NAC_AR_1_WATER11</v>
          </cell>
        </row>
        <row r="1242">
          <cell r="A1242" t="str">
            <v>NAC_BR_1_WATER11</v>
          </cell>
        </row>
        <row r="1243">
          <cell r="A1243" t="str">
            <v>NAC_PE_1_WATER11</v>
          </cell>
        </row>
        <row r="1244">
          <cell r="A1244" t="str">
            <v>NAC_UY_1_WATER11</v>
          </cell>
        </row>
        <row r="1245">
          <cell r="A1245" t="str">
            <v>NAC_CO_1_WATER11</v>
          </cell>
        </row>
        <row r="1246">
          <cell r="A1246" t="str">
            <v>NAC_NI_1_WATER11</v>
          </cell>
        </row>
        <row r="1247">
          <cell r="A1247" t="str">
            <v>NAC_CL_1_WATER12</v>
          </cell>
        </row>
        <row r="1248">
          <cell r="A1248" t="str">
            <v>NAC_GY_1_WATER12</v>
          </cell>
        </row>
        <row r="1249">
          <cell r="A1249" t="str">
            <v>NAC_HT_1_WATER12</v>
          </cell>
        </row>
        <row r="1250">
          <cell r="A1250" t="str">
            <v>NAC_JM_1_WATER12</v>
          </cell>
        </row>
        <row r="1251">
          <cell r="A1251" t="str">
            <v>NAC_PE_1_WATER12</v>
          </cell>
        </row>
        <row r="1252">
          <cell r="A1252" t="str">
            <v>NAC_CO_1_WATER12</v>
          </cell>
        </row>
        <row r="1253">
          <cell r="A1253" t="str">
            <v>NAC_NI_1_WATER12</v>
          </cell>
        </row>
        <row r="1254">
          <cell r="A1254" t="str">
            <v>NAC_PY_1_WATER14</v>
          </cell>
        </row>
        <row r="1255">
          <cell r="A1255" t="str">
            <v>NAC_UY_1_WATER14</v>
          </cell>
        </row>
        <row r="1256">
          <cell r="A1256" t="str">
            <v>NAC_AR_1_WATER17</v>
          </cell>
        </row>
        <row r="1257">
          <cell r="A1257" t="str">
            <v>NAC_BB_1_WATER17</v>
          </cell>
        </row>
        <row r="1258">
          <cell r="A1258" t="str">
            <v>NAC_BR_1_WATER17</v>
          </cell>
        </row>
        <row r="1259">
          <cell r="A1259" t="str">
            <v>NAC_BS_1_WATER17</v>
          </cell>
        </row>
        <row r="1260">
          <cell r="A1260" t="str">
            <v>NAC_CL_1_WATER17</v>
          </cell>
        </row>
        <row r="1261">
          <cell r="A1261" t="str">
            <v>NAC_EC_1_WATER17</v>
          </cell>
        </row>
        <row r="1262">
          <cell r="A1262" t="str">
            <v>NAC_GY_1_WATER17</v>
          </cell>
        </row>
        <row r="1263">
          <cell r="A1263" t="str">
            <v>NAC_HT_1_WATER17</v>
          </cell>
        </row>
        <row r="1264">
          <cell r="A1264" t="str">
            <v>NAC_JM_1_WATER17</v>
          </cell>
        </row>
        <row r="1265">
          <cell r="A1265" t="str">
            <v>NAC_PE_1_WATER17</v>
          </cell>
        </row>
        <row r="1266">
          <cell r="A1266" t="str">
            <v>NAC_SR_1_WATER17</v>
          </cell>
        </row>
        <row r="1267">
          <cell r="A1267" t="str">
            <v>NAC_TT_1_WATER17</v>
          </cell>
        </row>
        <row r="1268">
          <cell r="A1268" t="str">
            <v>NAC_UY_1_WATER17</v>
          </cell>
        </row>
        <row r="1269">
          <cell r="A1269" t="str">
            <v>NAC_VE_1_WATER17</v>
          </cell>
        </row>
        <row r="1270">
          <cell r="A1270" t="str">
            <v>NAC_BZ_1_WATER17</v>
          </cell>
        </row>
        <row r="1271">
          <cell r="A1271" t="str">
            <v>NAC_CO_1_WATER17</v>
          </cell>
        </row>
        <row r="1272">
          <cell r="A1272" t="str">
            <v>NAC_CR_1_WATER17</v>
          </cell>
        </row>
        <row r="1273">
          <cell r="A1273" t="str">
            <v>NAC_SV_1_WATER17</v>
          </cell>
        </row>
        <row r="1274">
          <cell r="A1274" t="str">
            <v>NAC_GT_1_WATER17</v>
          </cell>
        </row>
        <row r="1275">
          <cell r="A1275" t="str">
            <v>NAC_HN_1_WATER17</v>
          </cell>
        </row>
        <row r="1276">
          <cell r="A1276" t="str">
            <v>NAC_MX_1_WATER17</v>
          </cell>
        </row>
        <row r="1277">
          <cell r="A1277" t="str">
            <v>NAC_NI_1_WATER17</v>
          </cell>
        </row>
        <row r="1278">
          <cell r="A1278" t="str">
            <v>NAC_PA_1_WATER17</v>
          </cell>
        </row>
        <row r="1279">
          <cell r="A1279" t="str">
            <v>NAC_DO_1_WATER17</v>
          </cell>
        </row>
        <row r="1280">
          <cell r="A1280" t="str">
            <v>NAC_BB_1_LOGISTICS01</v>
          </cell>
        </row>
        <row r="1281">
          <cell r="A1281" t="str">
            <v>NAC_MX_1_LOGISTICS01</v>
          </cell>
        </row>
        <row r="1282">
          <cell r="A1282" t="str">
            <v>NAC_BB_1_LOGISTICS02</v>
          </cell>
        </row>
        <row r="1283">
          <cell r="A1283" t="str">
            <v>NAC_HN_1_LOGISTICS02</v>
          </cell>
        </row>
        <row r="1284">
          <cell r="A1284" t="str">
            <v>NAC_AR_1_LOGISTICS06</v>
          </cell>
        </row>
        <row r="1285">
          <cell r="A1285" t="str">
            <v>NAC_BO_1_LOGISTICS06</v>
          </cell>
        </row>
        <row r="1286">
          <cell r="A1286" t="str">
            <v>NAC_BR_1_LOGISTICS06</v>
          </cell>
        </row>
        <row r="1287">
          <cell r="A1287" t="str">
            <v>NAC_BS_1_LOGISTICS06</v>
          </cell>
        </row>
        <row r="1288">
          <cell r="A1288" t="str">
            <v>NAC_CL_1_LOGISTICS06</v>
          </cell>
        </row>
        <row r="1289">
          <cell r="A1289" t="str">
            <v>NAC_EC_1_LOGISTICS06</v>
          </cell>
        </row>
        <row r="1290">
          <cell r="A1290" t="str">
            <v>NAC_GY_1_LOGISTICS06</v>
          </cell>
        </row>
        <row r="1291">
          <cell r="A1291" t="str">
            <v>NAC_HT_1_LOGISTICS06</v>
          </cell>
        </row>
        <row r="1292">
          <cell r="A1292" t="str">
            <v>NAC_JM_1_LOGISTICS06</v>
          </cell>
        </row>
        <row r="1293">
          <cell r="A1293" t="str">
            <v>NAC_PE_1_LOGISTICS06</v>
          </cell>
        </row>
        <row r="1294">
          <cell r="A1294" t="str">
            <v>NAC_PY_1_LOGISTICS06</v>
          </cell>
        </row>
        <row r="1295">
          <cell r="A1295" t="str">
            <v>NAC_UY_1_LOGISTICS06</v>
          </cell>
        </row>
        <row r="1296">
          <cell r="A1296" t="str">
            <v>NAC_VE_1_LOGISTICS06</v>
          </cell>
        </row>
        <row r="1297">
          <cell r="A1297" t="str">
            <v>NAC_CO_1_LOGISTICS06</v>
          </cell>
        </row>
        <row r="1298">
          <cell r="A1298" t="str">
            <v>NAC_CR_1_LOGISTICS06</v>
          </cell>
        </row>
        <row r="1299">
          <cell r="A1299" t="str">
            <v>NAC_SV_1_LOGISTICS06</v>
          </cell>
        </row>
        <row r="1300">
          <cell r="A1300" t="str">
            <v>NAC_GT_1_LOGISTICS06</v>
          </cell>
        </row>
        <row r="1301">
          <cell r="A1301" t="str">
            <v>NAC_HN_1_LOGISTICS06</v>
          </cell>
        </row>
        <row r="1302">
          <cell r="A1302" t="str">
            <v>NAC_MX_1_LOGISTICS06</v>
          </cell>
        </row>
        <row r="1303">
          <cell r="A1303" t="str">
            <v>NAC_PA_1_LOGISTICS06</v>
          </cell>
        </row>
        <row r="1304">
          <cell r="A1304" t="str">
            <v>NAC_DO_1_LOGISTICS06</v>
          </cell>
        </row>
        <row r="1305">
          <cell r="A1305" t="str">
            <v>NAC_AR_1_LOGISTICS07</v>
          </cell>
        </row>
        <row r="1306">
          <cell r="A1306" t="str">
            <v>NAC_BO_1_LOGISTICS07</v>
          </cell>
        </row>
        <row r="1307">
          <cell r="A1307" t="str">
            <v>NAC_BR_1_LOGISTICS07</v>
          </cell>
        </row>
        <row r="1308">
          <cell r="A1308" t="str">
            <v>NAC_BS_1_LOGISTICS07</v>
          </cell>
        </row>
        <row r="1309">
          <cell r="A1309" t="str">
            <v>NAC_CL_1_LOGISTICS07</v>
          </cell>
        </row>
        <row r="1310">
          <cell r="A1310" t="str">
            <v>NAC_EC_1_LOGISTICS07</v>
          </cell>
        </row>
        <row r="1311">
          <cell r="A1311" t="str">
            <v>NAC_GY_1_LOGISTICS07</v>
          </cell>
        </row>
        <row r="1312">
          <cell r="A1312" t="str">
            <v>NAC_HT_1_LOGISTICS07</v>
          </cell>
        </row>
        <row r="1313">
          <cell r="A1313" t="str">
            <v>NAC_JM_1_LOGISTICS07</v>
          </cell>
        </row>
        <row r="1314">
          <cell r="A1314" t="str">
            <v>NAC_PE_1_LOGISTICS07</v>
          </cell>
        </row>
        <row r="1315">
          <cell r="A1315" t="str">
            <v>NAC_PY_1_LOGISTICS07</v>
          </cell>
        </row>
        <row r="1316">
          <cell r="A1316" t="str">
            <v>NAC_UY_1_LOGISTICS07</v>
          </cell>
        </row>
        <row r="1317">
          <cell r="A1317" t="str">
            <v>NAC_VE_1_LOGISTICS07</v>
          </cell>
        </row>
        <row r="1318">
          <cell r="A1318" t="str">
            <v>NAC_CO_1_LOGISTICS07</v>
          </cell>
        </row>
        <row r="1319">
          <cell r="A1319" t="str">
            <v>NAC_CR_1_LOGISTICS07</v>
          </cell>
        </row>
        <row r="1320">
          <cell r="A1320" t="str">
            <v>NAC_SV_1_LOGISTICS07</v>
          </cell>
        </row>
        <row r="1321">
          <cell r="A1321" t="str">
            <v>NAC_GT_1_LOGISTICS07</v>
          </cell>
        </row>
        <row r="1322">
          <cell r="A1322" t="str">
            <v>NAC_HN_1_LOGISTICS07</v>
          </cell>
        </row>
        <row r="1323">
          <cell r="A1323" t="str">
            <v>NAC_MX_1_LOGISTICS07</v>
          </cell>
        </row>
        <row r="1324">
          <cell r="A1324" t="str">
            <v>NAC_PA_1_LOGISTICS07</v>
          </cell>
        </row>
        <row r="1325">
          <cell r="A1325" t="str">
            <v>NAC_DO_1_LOGISTICS07</v>
          </cell>
        </row>
        <row r="1326">
          <cell r="A1326" t="str">
            <v>NAC_AR_1_WATER20</v>
          </cell>
        </row>
        <row r="1327">
          <cell r="A1327" t="str">
            <v>NAC_BB_1_WATER20</v>
          </cell>
        </row>
        <row r="1328">
          <cell r="A1328" t="str">
            <v>NAC_BR_1_WATER20</v>
          </cell>
        </row>
        <row r="1329">
          <cell r="A1329" t="str">
            <v>NAC_BS_1_WATER20</v>
          </cell>
        </row>
        <row r="1330">
          <cell r="A1330" t="str">
            <v>NAC_CL_1_WATER20</v>
          </cell>
        </row>
        <row r="1331">
          <cell r="A1331" t="str">
            <v>NAC_EC_1_WATER20</v>
          </cell>
        </row>
        <row r="1332">
          <cell r="A1332" t="str">
            <v>NAC_JM_1_WATER20</v>
          </cell>
        </row>
        <row r="1333">
          <cell r="A1333" t="str">
            <v>NAC_PE_1_WATER20</v>
          </cell>
        </row>
        <row r="1334">
          <cell r="A1334" t="str">
            <v>NAC_TT_1_WATER20</v>
          </cell>
        </row>
        <row r="1335">
          <cell r="A1335" t="str">
            <v>NAC_UY_1_WATER20</v>
          </cell>
        </row>
        <row r="1336">
          <cell r="A1336" t="str">
            <v>NAC_CO_1_WATER20</v>
          </cell>
        </row>
        <row r="1337">
          <cell r="A1337" t="str">
            <v>NAC_CR_1_WATER20</v>
          </cell>
        </row>
        <row r="1338">
          <cell r="A1338" t="str">
            <v>NAC_GT_1_WATER20</v>
          </cell>
        </row>
        <row r="1339">
          <cell r="A1339" t="str">
            <v>NAC_HN_1_WATER20</v>
          </cell>
        </row>
        <row r="1340">
          <cell r="A1340" t="str">
            <v>NAC_MX_1_WATER20</v>
          </cell>
        </row>
        <row r="1341">
          <cell r="A1341" t="str">
            <v>NAC_PA_1_WATER20</v>
          </cell>
        </row>
        <row r="1342">
          <cell r="A1342" t="str">
            <v>NAC_DO_1_WATER20</v>
          </cell>
        </row>
        <row r="1343">
          <cell r="A1343" t="str">
            <v>NAC_AR_1_WATER21</v>
          </cell>
        </row>
        <row r="1344">
          <cell r="A1344" t="str">
            <v>NAC_BB_1_WATER21</v>
          </cell>
        </row>
        <row r="1345">
          <cell r="A1345" t="str">
            <v>NAC_BR_1_WATER21</v>
          </cell>
        </row>
        <row r="1346">
          <cell r="A1346" t="str">
            <v>NAC_BS_1_WATER21</v>
          </cell>
        </row>
        <row r="1347">
          <cell r="A1347" t="str">
            <v>NAC_CL_1_WATER21</v>
          </cell>
        </row>
        <row r="1348">
          <cell r="A1348" t="str">
            <v>NAC_EC_1_WATER21</v>
          </cell>
        </row>
        <row r="1349">
          <cell r="A1349" t="str">
            <v>NAC_GY_1_WATER21</v>
          </cell>
        </row>
        <row r="1350">
          <cell r="A1350" t="str">
            <v>NAC_HT_1_WATER21</v>
          </cell>
        </row>
        <row r="1351">
          <cell r="A1351" t="str">
            <v>NAC_JM_1_WATER21</v>
          </cell>
        </row>
        <row r="1352">
          <cell r="A1352" t="str">
            <v>NAC_PE_1_WATER21</v>
          </cell>
        </row>
        <row r="1353">
          <cell r="A1353" t="str">
            <v>NAC_SR_1_WATER21</v>
          </cell>
        </row>
        <row r="1354">
          <cell r="A1354" t="str">
            <v>NAC_TT_1_WATER21</v>
          </cell>
        </row>
        <row r="1355">
          <cell r="A1355" t="str">
            <v>NAC_UY_1_WATER21</v>
          </cell>
        </row>
        <row r="1356">
          <cell r="A1356" t="str">
            <v>NAC_VE_1_WATER21</v>
          </cell>
        </row>
        <row r="1357">
          <cell r="A1357" t="str">
            <v>NAC_BZ_1_WATER21</v>
          </cell>
        </row>
        <row r="1358">
          <cell r="A1358" t="str">
            <v>NAC_CO_1_WATER21</v>
          </cell>
        </row>
        <row r="1359">
          <cell r="A1359" t="str">
            <v>NAC_CR_1_WATER21</v>
          </cell>
        </row>
        <row r="1360">
          <cell r="A1360" t="str">
            <v>NAC_SV_1_WATER21</v>
          </cell>
        </row>
        <row r="1361">
          <cell r="A1361" t="str">
            <v>NAC_GT_1_WATER21</v>
          </cell>
        </row>
        <row r="1362">
          <cell r="A1362" t="str">
            <v>NAC_HN_1_WATER21</v>
          </cell>
        </row>
        <row r="1363">
          <cell r="A1363" t="str">
            <v>NAC_MX_1_WATER21</v>
          </cell>
        </row>
        <row r="1364">
          <cell r="A1364" t="str">
            <v>NAC_NI_1_WATER21</v>
          </cell>
        </row>
        <row r="1365">
          <cell r="A1365" t="str">
            <v>NAC_PA_1_WATER21</v>
          </cell>
        </row>
        <row r="1366">
          <cell r="A1366" t="str">
            <v>NAC_DO_1_WATER21</v>
          </cell>
        </row>
        <row r="1367">
          <cell r="A1367" t="str">
            <v>NAC_AR_1_WATER22</v>
          </cell>
        </row>
        <row r="1368">
          <cell r="A1368" t="str">
            <v>NAC_BB_1_WATER22</v>
          </cell>
        </row>
        <row r="1369">
          <cell r="A1369" t="str">
            <v>NAC_BR_1_WATER22</v>
          </cell>
        </row>
        <row r="1370">
          <cell r="A1370" t="str">
            <v>NAC_BS_1_WATER22</v>
          </cell>
        </row>
        <row r="1371">
          <cell r="A1371" t="str">
            <v>NAC_CL_1_WATER22</v>
          </cell>
        </row>
        <row r="1372">
          <cell r="A1372" t="str">
            <v>NAC_EC_1_WATER22</v>
          </cell>
        </row>
        <row r="1373">
          <cell r="A1373" t="str">
            <v>NAC_GY_1_WATER22</v>
          </cell>
        </row>
        <row r="1374">
          <cell r="A1374" t="str">
            <v>NAC_HT_1_WATER22</v>
          </cell>
        </row>
        <row r="1375">
          <cell r="A1375" t="str">
            <v>NAC_JM_1_WATER22</v>
          </cell>
        </row>
        <row r="1376">
          <cell r="A1376" t="str">
            <v>NAC_PE_1_WATER22</v>
          </cell>
        </row>
        <row r="1377">
          <cell r="A1377" t="str">
            <v>NAC_SR_1_WATER22</v>
          </cell>
        </row>
        <row r="1378">
          <cell r="A1378" t="str">
            <v>NAC_TT_1_WATER22</v>
          </cell>
        </row>
        <row r="1379">
          <cell r="A1379" t="str">
            <v>NAC_UY_1_WATER22</v>
          </cell>
        </row>
        <row r="1380">
          <cell r="A1380" t="str">
            <v>NAC_VE_1_WATER22</v>
          </cell>
        </row>
        <row r="1381">
          <cell r="A1381" t="str">
            <v>NAC_BZ_1_WATER22</v>
          </cell>
        </row>
        <row r="1382">
          <cell r="A1382" t="str">
            <v>NAC_CO_1_WATER22</v>
          </cell>
        </row>
        <row r="1383">
          <cell r="A1383" t="str">
            <v>NAC_CR_1_WATER22</v>
          </cell>
        </row>
        <row r="1384">
          <cell r="A1384" t="str">
            <v>NAC_SV_1_WATER22</v>
          </cell>
        </row>
        <row r="1385">
          <cell r="A1385" t="str">
            <v>NAC_GT_1_WATER22</v>
          </cell>
        </row>
        <row r="1386">
          <cell r="A1386" t="str">
            <v>NAC_HN_1_WATER22</v>
          </cell>
        </row>
        <row r="1387">
          <cell r="A1387" t="str">
            <v>NAC_MX_1_WATER22</v>
          </cell>
        </row>
        <row r="1388">
          <cell r="A1388" t="str">
            <v>NAC_NI_1_WATER22</v>
          </cell>
        </row>
        <row r="1389">
          <cell r="A1389" t="str">
            <v>NAC_PA_1_WATER22</v>
          </cell>
        </row>
        <row r="1390">
          <cell r="A1390" t="str">
            <v>NAC_DO_1_WATER22</v>
          </cell>
        </row>
        <row r="1391">
          <cell r="A1391" t="str">
            <v>NAC_AR_1_WATER23</v>
          </cell>
        </row>
        <row r="1392">
          <cell r="A1392" t="str">
            <v>NAC_BB_1_WATER23</v>
          </cell>
        </row>
        <row r="1393">
          <cell r="A1393" t="str">
            <v>NAC_BR_1_WATER23</v>
          </cell>
        </row>
        <row r="1394">
          <cell r="A1394" t="str">
            <v>NAC_BS_1_WATER23</v>
          </cell>
        </row>
        <row r="1395">
          <cell r="A1395" t="str">
            <v>NAC_CL_1_WATER23</v>
          </cell>
        </row>
        <row r="1396">
          <cell r="A1396" t="str">
            <v>NAC_EC_1_WATER23</v>
          </cell>
        </row>
        <row r="1397">
          <cell r="A1397" t="str">
            <v>NAC_GY_1_WATER23</v>
          </cell>
        </row>
        <row r="1398">
          <cell r="A1398" t="str">
            <v>NAC_JM_1_WATER23</v>
          </cell>
        </row>
        <row r="1399">
          <cell r="A1399" t="str">
            <v>NAC_PE_1_WATER23</v>
          </cell>
        </row>
        <row r="1400">
          <cell r="A1400" t="str">
            <v>NAC_PY_1_WATER23</v>
          </cell>
        </row>
        <row r="1401">
          <cell r="A1401" t="str">
            <v>NAC_SR_1_WATER23</v>
          </cell>
        </row>
        <row r="1402">
          <cell r="A1402" t="str">
            <v>NAC_UY_1_WATER23</v>
          </cell>
        </row>
        <row r="1403">
          <cell r="A1403" t="str">
            <v>NAC_VE_1_WATER23</v>
          </cell>
        </row>
        <row r="1404">
          <cell r="A1404" t="str">
            <v>NAC_CO_1_WATER23</v>
          </cell>
        </row>
        <row r="1405">
          <cell r="A1405" t="str">
            <v>NAC_CR_1_WATER23</v>
          </cell>
        </row>
        <row r="1406">
          <cell r="A1406" t="str">
            <v>NAC_SV_1_WATER23</v>
          </cell>
        </row>
        <row r="1407">
          <cell r="A1407" t="str">
            <v>NAC_GT_1_WATER23</v>
          </cell>
        </row>
        <row r="1408">
          <cell r="A1408" t="str">
            <v>NAC_HN_1_WATER23</v>
          </cell>
        </row>
        <row r="1409">
          <cell r="A1409" t="str">
            <v>NAC_MX_1_WATER23</v>
          </cell>
        </row>
        <row r="1410">
          <cell r="A1410" t="str">
            <v>NAC_NI_1_WATER23</v>
          </cell>
        </row>
        <row r="1411">
          <cell r="A1411" t="str">
            <v>NAC_PA_1_WATER23</v>
          </cell>
        </row>
        <row r="1412">
          <cell r="A1412" t="str">
            <v>NAC_AR_1_LOGISTICS08</v>
          </cell>
        </row>
        <row r="1413">
          <cell r="A1413" t="str">
            <v>NAC_BO_1_LOGISTICS08</v>
          </cell>
        </row>
        <row r="1414">
          <cell r="A1414" t="str">
            <v>NAC_BR_1_LOGISTICS08</v>
          </cell>
        </row>
        <row r="1415">
          <cell r="A1415" t="str">
            <v>NAC_BS_1_LOGISTICS08</v>
          </cell>
        </row>
        <row r="1416">
          <cell r="A1416" t="str">
            <v>NAC_CL_1_LOGISTICS08</v>
          </cell>
        </row>
        <row r="1417">
          <cell r="A1417" t="str">
            <v>NAC_EC_1_LOGISTICS08</v>
          </cell>
        </row>
        <row r="1418">
          <cell r="A1418" t="str">
            <v>NAC_GY_1_LOGISTICS08</v>
          </cell>
        </row>
        <row r="1419">
          <cell r="A1419" t="str">
            <v>NAC_HT_1_LOGISTICS08</v>
          </cell>
        </row>
        <row r="1420">
          <cell r="A1420" t="str">
            <v>NAC_JM_1_LOGISTICS08</v>
          </cell>
        </row>
        <row r="1421">
          <cell r="A1421" t="str">
            <v>NAC_PE_1_LOGISTICS08</v>
          </cell>
        </row>
        <row r="1422">
          <cell r="A1422" t="str">
            <v>NAC_PY_1_LOGISTICS08</v>
          </cell>
        </row>
        <row r="1423">
          <cell r="A1423" t="str">
            <v>NAC_UY_1_LOGISTICS08</v>
          </cell>
        </row>
        <row r="1424">
          <cell r="A1424" t="str">
            <v>NAC_VE_1_LOGISTICS08</v>
          </cell>
        </row>
        <row r="1425">
          <cell r="A1425" t="str">
            <v>NAC_CO_1_LOGISTICS08</v>
          </cell>
        </row>
        <row r="1426">
          <cell r="A1426" t="str">
            <v>NAC_CR_1_LOGISTICS08</v>
          </cell>
        </row>
        <row r="1427">
          <cell r="A1427" t="str">
            <v>NAC_SV_1_LOGISTICS08</v>
          </cell>
        </row>
        <row r="1428">
          <cell r="A1428" t="str">
            <v>NAC_GT_1_LOGISTICS08</v>
          </cell>
        </row>
        <row r="1429">
          <cell r="A1429" t="str">
            <v>NAC_HN_1_LOGISTICS08</v>
          </cell>
        </row>
        <row r="1430">
          <cell r="A1430" t="str">
            <v>NAC_MX_1_LOGISTICS08</v>
          </cell>
        </row>
        <row r="1431">
          <cell r="A1431" t="str">
            <v>NAC_PA_1_LOGISTICS08</v>
          </cell>
        </row>
        <row r="1432">
          <cell r="A1432" t="str">
            <v>NAC_DO_1_LOGISTICS08</v>
          </cell>
        </row>
        <row r="1433">
          <cell r="A1433" t="str">
            <v>NAC_AR_1_LOGISTICS09</v>
          </cell>
        </row>
        <row r="1434">
          <cell r="A1434" t="str">
            <v>NAC_BO_1_LOGISTICS09</v>
          </cell>
        </row>
        <row r="1435">
          <cell r="A1435" t="str">
            <v>NAC_BR_1_LOGISTICS09</v>
          </cell>
        </row>
        <row r="1436">
          <cell r="A1436" t="str">
            <v>NAC_BS_1_LOGISTICS09</v>
          </cell>
        </row>
        <row r="1437">
          <cell r="A1437" t="str">
            <v>NAC_CL_1_LOGISTICS09</v>
          </cell>
        </row>
        <row r="1438">
          <cell r="A1438" t="str">
            <v>NAC_EC_1_LOGISTICS09</v>
          </cell>
        </row>
        <row r="1439">
          <cell r="A1439" t="str">
            <v>NAC_GY_1_LOGISTICS09</v>
          </cell>
        </row>
        <row r="1440">
          <cell r="A1440" t="str">
            <v>NAC_HT_1_LOGISTICS09</v>
          </cell>
        </row>
        <row r="1441">
          <cell r="A1441" t="str">
            <v>NAC_JM_1_LOGISTICS09</v>
          </cell>
        </row>
        <row r="1442">
          <cell r="A1442" t="str">
            <v>NAC_PE_1_LOGISTICS09</v>
          </cell>
        </row>
        <row r="1443">
          <cell r="A1443" t="str">
            <v>NAC_PY_1_LOGISTICS09</v>
          </cell>
        </row>
        <row r="1444">
          <cell r="A1444" t="str">
            <v>NAC_UY_1_LOGISTICS09</v>
          </cell>
        </row>
        <row r="1445">
          <cell r="A1445" t="str">
            <v>NAC_VE_1_LOGISTICS09</v>
          </cell>
        </row>
        <row r="1446">
          <cell r="A1446" t="str">
            <v>NAC_CO_1_LOGISTICS09</v>
          </cell>
        </row>
        <row r="1447">
          <cell r="A1447" t="str">
            <v>NAC_CR_1_LOGISTICS09</v>
          </cell>
        </row>
        <row r="1448">
          <cell r="A1448" t="str">
            <v>NAC_SV_1_LOGISTICS09</v>
          </cell>
        </row>
        <row r="1449">
          <cell r="A1449" t="str">
            <v>NAC_GT_1_LOGISTICS09</v>
          </cell>
        </row>
        <row r="1450">
          <cell r="A1450" t="str">
            <v>NAC_HN_1_LOGISTICS09</v>
          </cell>
        </row>
        <row r="1451">
          <cell r="A1451" t="str">
            <v>NAC_MX_1_LOGISTICS09</v>
          </cell>
        </row>
        <row r="1452">
          <cell r="A1452" t="str">
            <v>NAC_PA_1_LOGISTICS09</v>
          </cell>
        </row>
        <row r="1453">
          <cell r="A1453" t="str">
            <v>NAC_DO_1_LOGISTICS09</v>
          </cell>
        </row>
        <row r="1454">
          <cell r="A1454" t="str">
            <v>NAC_AR_1_CALC01</v>
          </cell>
        </row>
        <row r="1455">
          <cell r="A1455" t="str">
            <v>NAC_BS_1_CALC01</v>
          </cell>
        </row>
        <row r="1456">
          <cell r="A1456" t="str">
            <v>NAC_BB_1_CALC01</v>
          </cell>
        </row>
        <row r="1457">
          <cell r="A1457" t="str">
            <v>NAC_BZ_1_CALC01</v>
          </cell>
        </row>
        <row r="1458">
          <cell r="A1458" t="str">
            <v>NAC_BO_1_CALC01</v>
          </cell>
        </row>
        <row r="1459">
          <cell r="A1459" t="str">
            <v>NAC_BR_1_CALC01</v>
          </cell>
        </row>
        <row r="1460">
          <cell r="A1460" t="str">
            <v>NAC_CL_1_CALC01</v>
          </cell>
        </row>
        <row r="1461">
          <cell r="A1461" t="str">
            <v>NAC_CO_1_CALC01</v>
          </cell>
        </row>
        <row r="1462">
          <cell r="A1462" t="str">
            <v>NAC_CR_1_CALC01</v>
          </cell>
        </row>
        <row r="1463">
          <cell r="A1463" t="str">
            <v>NAC_EC_1_CALC01</v>
          </cell>
        </row>
        <row r="1464">
          <cell r="A1464" t="str">
            <v>NAC_SV_1_CALC01</v>
          </cell>
        </row>
        <row r="1465">
          <cell r="A1465" t="str">
            <v>NAC_GT_1_CALC01</v>
          </cell>
        </row>
        <row r="1466">
          <cell r="A1466" t="str">
            <v>NAC_GY_1_CALC01</v>
          </cell>
        </row>
        <row r="1467">
          <cell r="A1467" t="str">
            <v>NAC_HT_1_CALC01</v>
          </cell>
        </row>
        <row r="1468">
          <cell r="A1468" t="str">
            <v>NAC_HN_1_CALC01</v>
          </cell>
        </row>
        <row r="1469">
          <cell r="A1469" t="str">
            <v>NAC_JM_1_CALC01</v>
          </cell>
        </row>
        <row r="1470">
          <cell r="A1470" t="str">
            <v>NAC_MX_1_CALC01</v>
          </cell>
        </row>
        <row r="1471">
          <cell r="A1471" t="str">
            <v>NAC_NI_1_CALC01</v>
          </cell>
        </row>
        <row r="1472">
          <cell r="A1472" t="str">
            <v>NAC_PA_1_CALC01</v>
          </cell>
        </row>
        <row r="1473">
          <cell r="A1473" t="str">
            <v>NAC_PY_1_CALC01</v>
          </cell>
        </row>
        <row r="1474">
          <cell r="A1474" t="str">
            <v>NAC_PE_1_CALC01</v>
          </cell>
        </row>
        <row r="1475">
          <cell r="A1475" t="str">
            <v>NAC_DO_1_CALC01</v>
          </cell>
        </row>
        <row r="1476">
          <cell r="A1476" t="str">
            <v>NAC_SR_1_CALC01</v>
          </cell>
        </row>
        <row r="1477">
          <cell r="A1477" t="str">
            <v>NAC_TT_1_CALC01</v>
          </cell>
        </row>
        <row r="1478">
          <cell r="A1478" t="str">
            <v>NAC_UY_1_CALC01</v>
          </cell>
        </row>
        <row r="1479">
          <cell r="A1479" t="str">
            <v>NAC_VE_1_CALC01</v>
          </cell>
        </row>
        <row r="1480">
          <cell r="A1480" t="str">
            <v>NAC_AR_1_CALC02</v>
          </cell>
        </row>
        <row r="1481">
          <cell r="A1481" t="str">
            <v>NAC_BS_1_CALC02</v>
          </cell>
        </row>
        <row r="1482">
          <cell r="A1482" t="str">
            <v>NAC_BB_1_CALC02</v>
          </cell>
        </row>
        <row r="1483">
          <cell r="A1483" t="str">
            <v>NAC_BZ_1_CALC02</v>
          </cell>
        </row>
        <row r="1484">
          <cell r="A1484" t="str">
            <v>NAC_BO_1_CALC02</v>
          </cell>
        </row>
        <row r="1485">
          <cell r="A1485" t="str">
            <v>NAC_BR_1_CALC02</v>
          </cell>
        </row>
        <row r="1486">
          <cell r="A1486" t="str">
            <v>NAC_CL_1_CALC02</v>
          </cell>
        </row>
        <row r="1487">
          <cell r="A1487" t="str">
            <v>NAC_CO_1_CALC02</v>
          </cell>
        </row>
        <row r="1488">
          <cell r="A1488" t="str">
            <v>NAC_CR_1_CALC02</v>
          </cell>
        </row>
        <row r="1489">
          <cell r="A1489" t="str">
            <v>NAC_EC_1_CALC02</v>
          </cell>
        </row>
        <row r="1490">
          <cell r="A1490" t="str">
            <v>NAC_SV_1_CALC02</v>
          </cell>
        </row>
        <row r="1491">
          <cell r="A1491" t="str">
            <v>NAC_GT_1_CALC02</v>
          </cell>
        </row>
        <row r="1492">
          <cell r="A1492" t="str">
            <v>NAC_GY_1_CALC02</v>
          </cell>
        </row>
        <row r="1493">
          <cell r="A1493" t="str">
            <v>NAC_HT_1_CALC02</v>
          </cell>
        </row>
        <row r="1494">
          <cell r="A1494" t="str">
            <v>NAC_HN_1_CALC02</v>
          </cell>
        </row>
        <row r="1495">
          <cell r="A1495" t="str">
            <v>NAC_JM_1_CALC02</v>
          </cell>
        </row>
        <row r="1496">
          <cell r="A1496" t="str">
            <v>NAC_MX_1_CALC02</v>
          </cell>
        </row>
        <row r="1497">
          <cell r="A1497" t="str">
            <v>NAC_NI_1_CALC02</v>
          </cell>
        </row>
        <row r="1498">
          <cell r="A1498" t="str">
            <v>NAC_PA_1_CALC02</v>
          </cell>
        </row>
        <row r="1499">
          <cell r="A1499" t="str">
            <v>NAC_PY_1_CALC02</v>
          </cell>
        </row>
        <row r="1500">
          <cell r="A1500" t="str">
            <v>NAC_PE_1_CALC02</v>
          </cell>
        </row>
        <row r="1501">
          <cell r="A1501" t="str">
            <v>NAC_DO_1_CALC02</v>
          </cell>
        </row>
        <row r="1502">
          <cell r="A1502" t="str">
            <v>NAC_SR_1_CALC02</v>
          </cell>
        </row>
        <row r="1503">
          <cell r="A1503" t="str">
            <v>NAC_TT_1_CALC02</v>
          </cell>
        </row>
        <row r="1504">
          <cell r="A1504" t="str">
            <v>NAC_UY_1_CALC02</v>
          </cell>
        </row>
        <row r="1505">
          <cell r="A1505" t="str">
            <v>NAC_VE_1_CALC02</v>
          </cell>
        </row>
        <row r="1506">
          <cell r="A1506" t="str">
            <v>NAC_AR_1_CALC03</v>
          </cell>
        </row>
        <row r="1507">
          <cell r="A1507" t="str">
            <v>NAC_BS_1_CALC03</v>
          </cell>
        </row>
        <row r="1508">
          <cell r="A1508" t="str">
            <v>NAC_BB_1_CALC03</v>
          </cell>
        </row>
        <row r="1509">
          <cell r="A1509" t="str">
            <v>NAC_BZ_1_CALC03</v>
          </cell>
        </row>
        <row r="1510">
          <cell r="A1510" t="str">
            <v>NAC_BO_1_CALC03</v>
          </cell>
        </row>
        <row r="1511">
          <cell r="A1511" t="str">
            <v>NAC_BR_1_CALC03</v>
          </cell>
        </row>
        <row r="1512">
          <cell r="A1512" t="str">
            <v>NAC_CL_1_CALC03</v>
          </cell>
        </row>
        <row r="1513">
          <cell r="A1513" t="str">
            <v>NAC_CO_1_CALC03</v>
          </cell>
        </row>
        <row r="1514">
          <cell r="A1514" t="str">
            <v>NAC_CR_1_CALC03</v>
          </cell>
        </row>
        <row r="1515">
          <cell r="A1515" t="str">
            <v>NAC_EC_1_CALC03</v>
          </cell>
        </row>
        <row r="1516">
          <cell r="A1516" t="str">
            <v>NAC_SV_1_CALC03</v>
          </cell>
        </row>
        <row r="1517">
          <cell r="A1517" t="str">
            <v>NAC_GT_1_CALC03</v>
          </cell>
        </row>
        <row r="1518">
          <cell r="A1518" t="str">
            <v>NAC_GY_1_CALC03</v>
          </cell>
        </row>
        <row r="1519">
          <cell r="A1519" t="str">
            <v>NAC_HN_1_CALC03</v>
          </cell>
        </row>
        <row r="1520">
          <cell r="A1520" t="str">
            <v>NAC_JM_1_CALC03</v>
          </cell>
        </row>
        <row r="1521">
          <cell r="A1521" t="str">
            <v>NAC_MX_1_CALC03</v>
          </cell>
        </row>
        <row r="1522">
          <cell r="A1522" t="str">
            <v>NAC_NI_1_CALC03</v>
          </cell>
        </row>
        <row r="1523">
          <cell r="A1523" t="str">
            <v>NAC_PA_1_CALC03</v>
          </cell>
        </row>
        <row r="1524">
          <cell r="A1524" t="str">
            <v>NAC_PY_1_CALC03</v>
          </cell>
        </row>
        <row r="1525">
          <cell r="A1525" t="str">
            <v>NAC_PE_1_CALC03</v>
          </cell>
        </row>
        <row r="1526">
          <cell r="A1526" t="str">
            <v>NAC_DO_1_CALC03</v>
          </cell>
        </row>
        <row r="1527">
          <cell r="A1527" t="str">
            <v>NAC_SR_1_CALC03</v>
          </cell>
        </row>
        <row r="1528">
          <cell r="A1528" t="str">
            <v>NAC_TT_1_CALC03</v>
          </cell>
        </row>
        <row r="1529">
          <cell r="A1529" t="str">
            <v>NAC_UY_1_CALC03</v>
          </cell>
        </row>
        <row r="1530">
          <cell r="A1530" t="str">
            <v>NAC_AR_1_CALC04</v>
          </cell>
        </row>
        <row r="1531">
          <cell r="A1531" t="str">
            <v>NAC_BS_1_CALC04</v>
          </cell>
        </row>
        <row r="1532">
          <cell r="A1532" t="str">
            <v>NAC_BB_1_CALC04</v>
          </cell>
        </row>
        <row r="1533">
          <cell r="A1533" t="str">
            <v>NAC_BO_1_CALC04</v>
          </cell>
        </row>
        <row r="1534">
          <cell r="A1534" t="str">
            <v>NAC_BR_1_CALC04</v>
          </cell>
        </row>
        <row r="1535">
          <cell r="A1535" t="str">
            <v>NAC_CL_1_CALC04</v>
          </cell>
        </row>
        <row r="1536">
          <cell r="A1536" t="str">
            <v>NAC_CO_1_CALC04</v>
          </cell>
        </row>
        <row r="1537">
          <cell r="A1537" t="str">
            <v>NAC_CR_1_CALC04</v>
          </cell>
        </row>
        <row r="1538">
          <cell r="A1538" t="str">
            <v>NAC_EC_1_CALC04</v>
          </cell>
        </row>
        <row r="1539">
          <cell r="A1539" t="str">
            <v>NAC_SV_1_CALC04</v>
          </cell>
        </row>
        <row r="1540">
          <cell r="A1540" t="str">
            <v>NAC_GT_1_CALC04</v>
          </cell>
        </row>
        <row r="1541">
          <cell r="A1541" t="str">
            <v>NAC_GY_1_CALC04</v>
          </cell>
        </row>
        <row r="1542">
          <cell r="A1542" t="str">
            <v>NAC_HN_1_CALC04</v>
          </cell>
        </row>
        <row r="1543">
          <cell r="A1543" t="str">
            <v>NAC_JM_1_CALC04</v>
          </cell>
        </row>
        <row r="1544">
          <cell r="A1544" t="str">
            <v>NAC_MX_1_CALC04</v>
          </cell>
        </row>
        <row r="1545">
          <cell r="A1545" t="str">
            <v>NAC_NI_1_CALC04</v>
          </cell>
        </row>
        <row r="1546">
          <cell r="A1546" t="str">
            <v>NAC_PA_1_CALC04</v>
          </cell>
        </row>
        <row r="1547">
          <cell r="A1547" t="str">
            <v>NAC_PY_1_CALC04</v>
          </cell>
        </row>
        <row r="1548">
          <cell r="A1548" t="str">
            <v>NAC_PE_1_CALC04</v>
          </cell>
        </row>
        <row r="1549">
          <cell r="A1549" t="str">
            <v>NAC_DO_1_CALC04</v>
          </cell>
        </row>
        <row r="1550">
          <cell r="A1550" t="str">
            <v>NAC_SR_1_CALC04</v>
          </cell>
        </row>
        <row r="1551">
          <cell r="A1551" t="str">
            <v>NAC_UY_1_CALC04</v>
          </cell>
        </row>
        <row r="1552">
          <cell r="A1552" t="str">
            <v>NAC_VE_1_CALC04</v>
          </cell>
        </row>
        <row r="1553">
          <cell r="A1553" t="str">
            <v>NAC_AR_1_CALC05</v>
          </cell>
        </row>
        <row r="1554">
          <cell r="A1554" t="str">
            <v>NAC_BS_1_CALC05</v>
          </cell>
        </row>
        <row r="1555">
          <cell r="A1555" t="str">
            <v>NAC_BB_1_CALC05</v>
          </cell>
        </row>
        <row r="1556">
          <cell r="A1556" t="str">
            <v>NAC_BZ_1_CALC05</v>
          </cell>
        </row>
        <row r="1557">
          <cell r="A1557" t="str">
            <v>NAC_BO_1_CALC05</v>
          </cell>
        </row>
        <row r="1558">
          <cell r="A1558" t="str">
            <v>NAC_BR_1_CALC05</v>
          </cell>
        </row>
        <row r="1559">
          <cell r="A1559" t="str">
            <v>NAC_CL_1_CALC05</v>
          </cell>
        </row>
        <row r="1560">
          <cell r="A1560" t="str">
            <v>NAC_CO_1_CALC05</v>
          </cell>
        </row>
        <row r="1561">
          <cell r="A1561" t="str">
            <v>NAC_CR_1_CALC05</v>
          </cell>
        </row>
        <row r="1562">
          <cell r="A1562" t="str">
            <v>NAC_EC_1_CALC05</v>
          </cell>
        </row>
        <row r="1563">
          <cell r="A1563" t="str">
            <v>NAC_SV_1_CALC05</v>
          </cell>
        </row>
        <row r="1564">
          <cell r="A1564" t="str">
            <v>NAC_GT_1_CALC05</v>
          </cell>
        </row>
        <row r="1565">
          <cell r="A1565" t="str">
            <v>NAC_GY_1_CALC05</v>
          </cell>
        </row>
        <row r="1566">
          <cell r="A1566" t="str">
            <v>NAC_HT_1_CALC05</v>
          </cell>
        </row>
        <row r="1567">
          <cell r="A1567" t="str">
            <v>NAC_HN_1_CALC05</v>
          </cell>
        </row>
        <row r="1568">
          <cell r="A1568" t="str">
            <v>NAC_JM_1_CALC05</v>
          </cell>
        </row>
        <row r="1569">
          <cell r="A1569" t="str">
            <v>NAC_MX_1_CALC05</v>
          </cell>
        </row>
        <row r="1570">
          <cell r="A1570" t="str">
            <v>NAC_NI_1_CALC05</v>
          </cell>
        </row>
        <row r="1571">
          <cell r="A1571" t="str">
            <v>NAC_PA_1_CALC05</v>
          </cell>
        </row>
        <row r="1572">
          <cell r="A1572" t="str">
            <v>NAC_PY_1_CALC05</v>
          </cell>
        </row>
        <row r="1573">
          <cell r="A1573" t="str">
            <v>NAC_PE_1_CALC05</v>
          </cell>
        </row>
        <row r="1574">
          <cell r="A1574" t="str">
            <v>NAC_DO_1_CALC05</v>
          </cell>
        </row>
        <row r="1575">
          <cell r="A1575" t="str">
            <v>NAC_SR_1_CALC05</v>
          </cell>
        </row>
        <row r="1576">
          <cell r="A1576" t="str">
            <v>NAC_TT_1_CALC05</v>
          </cell>
        </row>
        <row r="1577">
          <cell r="A1577" t="str">
            <v>NAC_UY_1_CALC05</v>
          </cell>
        </row>
        <row r="1578">
          <cell r="A1578" t="str">
            <v>NAC_VE_1_CALC05</v>
          </cell>
        </row>
        <row r="1579">
          <cell r="A1579" t="str">
            <v>NAC_AR_1_CALC06</v>
          </cell>
        </row>
        <row r="1580">
          <cell r="A1580" t="str">
            <v>NAC_BS_1_CALC06</v>
          </cell>
        </row>
        <row r="1581">
          <cell r="A1581" t="str">
            <v>NAC_BB_1_CALC06</v>
          </cell>
        </row>
        <row r="1582">
          <cell r="A1582" t="str">
            <v>NAC_BZ_1_CALC06</v>
          </cell>
        </row>
        <row r="1583">
          <cell r="A1583" t="str">
            <v>NAC_BO_1_CALC06</v>
          </cell>
        </row>
        <row r="1584">
          <cell r="A1584" t="str">
            <v>NAC_BR_1_CALC06</v>
          </cell>
        </row>
        <row r="1585">
          <cell r="A1585" t="str">
            <v>NAC_CL_1_CALC06</v>
          </cell>
        </row>
        <row r="1586">
          <cell r="A1586" t="str">
            <v>NAC_CO_1_CALC06</v>
          </cell>
        </row>
        <row r="1587">
          <cell r="A1587" t="str">
            <v>NAC_CR_1_CALC06</v>
          </cell>
        </row>
        <row r="1588">
          <cell r="A1588" t="str">
            <v>NAC_EC_1_CALC06</v>
          </cell>
        </row>
        <row r="1589">
          <cell r="A1589" t="str">
            <v>NAC_SV_1_CALC06</v>
          </cell>
        </row>
        <row r="1590">
          <cell r="A1590" t="str">
            <v>NAC_GT_1_CALC06</v>
          </cell>
        </row>
        <row r="1591">
          <cell r="A1591" t="str">
            <v>NAC_GY_1_CALC06</v>
          </cell>
        </row>
        <row r="1592">
          <cell r="A1592" t="str">
            <v>NAC_HT_1_CALC06</v>
          </cell>
        </row>
        <row r="1593">
          <cell r="A1593" t="str">
            <v>NAC_HN_1_CALC06</v>
          </cell>
        </row>
        <row r="1594">
          <cell r="A1594" t="str">
            <v>NAC_JM_1_CALC06</v>
          </cell>
        </row>
        <row r="1595">
          <cell r="A1595" t="str">
            <v>NAC_MX_1_CALC06</v>
          </cell>
        </row>
        <row r="1596">
          <cell r="A1596" t="str">
            <v>NAC_NI_1_CALC06</v>
          </cell>
        </row>
        <row r="1597">
          <cell r="A1597" t="str">
            <v>NAC_PA_1_CALC06</v>
          </cell>
        </row>
        <row r="1598">
          <cell r="A1598" t="str">
            <v>NAC_PY_1_CALC06</v>
          </cell>
        </row>
        <row r="1599">
          <cell r="A1599" t="str">
            <v>NAC_PE_1_CALC06</v>
          </cell>
        </row>
        <row r="1600">
          <cell r="A1600" t="str">
            <v>NAC_DO_1_CALC06</v>
          </cell>
        </row>
        <row r="1601">
          <cell r="A1601" t="str">
            <v>NAC_SR_1_CALC06</v>
          </cell>
        </row>
        <row r="1602">
          <cell r="A1602" t="str">
            <v>NAC_TT_1_CALC06</v>
          </cell>
        </row>
        <row r="1603">
          <cell r="A1603" t="str">
            <v>NAC_UY_1_CALC06</v>
          </cell>
        </row>
        <row r="1604">
          <cell r="A1604" t="str">
            <v>NAC_VE_1_CALC06</v>
          </cell>
        </row>
        <row r="1605">
          <cell r="A1605" t="str">
            <v>NAC_AR_1_CALC07</v>
          </cell>
        </row>
        <row r="1606">
          <cell r="A1606" t="str">
            <v>NAC_BS_1_CALC07</v>
          </cell>
        </row>
        <row r="1607">
          <cell r="A1607" t="str">
            <v>NAC_BB_1_CALC07</v>
          </cell>
        </row>
        <row r="1608">
          <cell r="A1608" t="str">
            <v>NAC_BZ_1_CALC07</v>
          </cell>
        </row>
        <row r="1609">
          <cell r="A1609" t="str">
            <v>NAC_BO_1_CALC07</v>
          </cell>
        </row>
        <row r="1610">
          <cell r="A1610" t="str">
            <v>NAC_BR_1_CALC07</v>
          </cell>
        </row>
        <row r="1611">
          <cell r="A1611" t="str">
            <v>NAC_CL_1_CALC07</v>
          </cell>
        </row>
        <row r="1612">
          <cell r="A1612" t="str">
            <v>NAC_CO_1_CALC07</v>
          </cell>
        </row>
        <row r="1613">
          <cell r="A1613" t="str">
            <v>NAC_CR_1_CALC07</v>
          </cell>
        </row>
        <row r="1614">
          <cell r="A1614" t="str">
            <v>NAC_EC_1_CALC07</v>
          </cell>
        </row>
        <row r="1615">
          <cell r="A1615" t="str">
            <v>NAC_SV_1_CALC07</v>
          </cell>
        </row>
        <row r="1616">
          <cell r="A1616" t="str">
            <v>NAC_GT_1_CALC07</v>
          </cell>
        </row>
        <row r="1617">
          <cell r="A1617" t="str">
            <v>NAC_GY_1_CALC07</v>
          </cell>
        </row>
        <row r="1618">
          <cell r="A1618" t="str">
            <v>NAC_HT_1_CALC07</v>
          </cell>
        </row>
        <row r="1619">
          <cell r="A1619" t="str">
            <v>NAC_HN_1_CALC07</v>
          </cell>
        </row>
        <row r="1620">
          <cell r="A1620" t="str">
            <v>NAC_JM_1_CALC07</v>
          </cell>
        </row>
        <row r="1621">
          <cell r="A1621" t="str">
            <v>NAC_MX_1_CALC07</v>
          </cell>
        </row>
        <row r="1622">
          <cell r="A1622" t="str">
            <v>NAC_NI_1_CALC07</v>
          </cell>
        </row>
        <row r="1623">
          <cell r="A1623" t="str">
            <v>NAC_PA_1_CALC07</v>
          </cell>
        </row>
        <row r="1624">
          <cell r="A1624" t="str">
            <v>NAC_PY_1_CALC07</v>
          </cell>
        </row>
        <row r="1625">
          <cell r="A1625" t="str">
            <v>NAC_PE_1_CALC07</v>
          </cell>
        </row>
        <row r="1626">
          <cell r="A1626" t="str">
            <v>NAC_DO_1_CALC07</v>
          </cell>
        </row>
        <row r="1627">
          <cell r="A1627" t="str">
            <v>NAC_SR_1_CALC07</v>
          </cell>
        </row>
        <row r="1628">
          <cell r="A1628" t="str">
            <v>NAC_TT_1_CALC07</v>
          </cell>
        </row>
        <row r="1629">
          <cell r="A1629" t="str">
            <v>NAC_UY_1_CALC07</v>
          </cell>
        </row>
        <row r="1630">
          <cell r="A1630" t="str">
            <v>NAC_VE_1_CALC07</v>
          </cell>
        </row>
        <row r="1631">
          <cell r="A1631" t="str">
            <v>NAC_AR_1_CALC08</v>
          </cell>
        </row>
        <row r="1632">
          <cell r="A1632" t="str">
            <v>NAC_BS_1_CALC08</v>
          </cell>
        </row>
        <row r="1633">
          <cell r="A1633" t="str">
            <v>NAC_BB_1_CALC08</v>
          </cell>
        </row>
        <row r="1634">
          <cell r="A1634" t="str">
            <v>NAC_BZ_1_CALC08</v>
          </cell>
        </row>
        <row r="1635">
          <cell r="A1635" t="str">
            <v>NAC_BO_1_CALC08</v>
          </cell>
        </row>
        <row r="1636">
          <cell r="A1636" t="str">
            <v>NAC_BR_1_CALC08</v>
          </cell>
        </row>
        <row r="1637">
          <cell r="A1637" t="str">
            <v>NAC_CL_1_CALC08</v>
          </cell>
        </row>
        <row r="1638">
          <cell r="A1638" t="str">
            <v>NAC_CO_1_CALC08</v>
          </cell>
        </row>
        <row r="1639">
          <cell r="A1639" t="str">
            <v>NAC_CR_1_CALC08</v>
          </cell>
        </row>
        <row r="1640">
          <cell r="A1640" t="str">
            <v>NAC_EC_1_CALC08</v>
          </cell>
        </row>
        <row r="1641">
          <cell r="A1641" t="str">
            <v>NAC_SV_1_CALC08</v>
          </cell>
        </row>
        <row r="1642">
          <cell r="A1642" t="str">
            <v>NAC_GT_1_CALC08</v>
          </cell>
        </row>
        <row r="1643">
          <cell r="A1643" t="str">
            <v>NAC_GY_1_CALC08</v>
          </cell>
        </row>
        <row r="1644">
          <cell r="A1644" t="str">
            <v>NAC_HT_1_CALC08</v>
          </cell>
        </row>
        <row r="1645">
          <cell r="A1645" t="str">
            <v>NAC_HN_1_CALC08</v>
          </cell>
        </row>
        <row r="1646">
          <cell r="A1646" t="str">
            <v>NAC_JM_1_CALC08</v>
          </cell>
        </row>
        <row r="1647">
          <cell r="A1647" t="str">
            <v>NAC_MX_1_CALC08</v>
          </cell>
        </row>
        <row r="1648">
          <cell r="A1648" t="str">
            <v>NAC_NI_1_CALC08</v>
          </cell>
        </row>
        <row r="1649">
          <cell r="A1649" t="str">
            <v>NAC_PA_1_CALC08</v>
          </cell>
        </row>
        <row r="1650">
          <cell r="A1650" t="str">
            <v>NAC_PY_1_CALC08</v>
          </cell>
        </row>
        <row r="1651">
          <cell r="A1651" t="str">
            <v>NAC_PE_1_CALC08</v>
          </cell>
        </row>
        <row r="1652">
          <cell r="A1652" t="str">
            <v>NAC_DO_1_CALC08</v>
          </cell>
        </row>
        <row r="1653">
          <cell r="A1653" t="str">
            <v>NAC_SR_1_CALC08</v>
          </cell>
        </row>
        <row r="1654">
          <cell r="A1654" t="str">
            <v>NAC_TT_1_CALC08</v>
          </cell>
        </row>
        <row r="1655">
          <cell r="A1655" t="str">
            <v>NAC_UY_1_CALC08</v>
          </cell>
        </row>
        <row r="1656">
          <cell r="A1656" t="str">
            <v>NAC_VE_1_CALC08</v>
          </cell>
        </row>
        <row r="1657">
          <cell r="A1657" t="str">
            <v>NAC_AR_1_CALC09</v>
          </cell>
        </row>
        <row r="1658">
          <cell r="A1658" t="str">
            <v>NAC_BO_1_CALC09</v>
          </cell>
        </row>
        <row r="1659">
          <cell r="A1659" t="str">
            <v>NAC_BR_1_CALC09</v>
          </cell>
        </row>
        <row r="1660">
          <cell r="A1660" t="str">
            <v>NAC_CL_1_CALC09</v>
          </cell>
        </row>
        <row r="1661">
          <cell r="A1661" t="str">
            <v>NAC_CO_1_CALC09</v>
          </cell>
        </row>
        <row r="1662">
          <cell r="A1662" t="str">
            <v>NAC_CR_1_CALC09</v>
          </cell>
        </row>
        <row r="1663">
          <cell r="A1663" t="str">
            <v>NAC_MX_1_CALC09</v>
          </cell>
        </row>
        <row r="1664">
          <cell r="A1664" t="str">
            <v>NAC_PE_1_CALC09</v>
          </cell>
        </row>
        <row r="1665">
          <cell r="A1665" t="str">
            <v>NAC_UY_1_CALC09</v>
          </cell>
        </row>
        <row r="1666">
          <cell r="A1666" t="str">
            <v>NAC_AR_1_CALC10</v>
          </cell>
        </row>
        <row r="1667">
          <cell r="A1667" t="str">
            <v>NAC_BB_1_CALC10</v>
          </cell>
        </row>
        <row r="1668">
          <cell r="A1668" t="str">
            <v>NAC_BR_1_CALC10</v>
          </cell>
        </row>
        <row r="1669">
          <cell r="A1669" t="str">
            <v>NAC_CL_1_CALC10</v>
          </cell>
        </row>
        <row r="1670">
          <cell r="A1670" t="str">
            <v>NAC_CO_1_CALC10</v>
          </cell>
        </row>
        <row r="1671">
          <cell r="A1671" t="str">
            <v>NAC_SV_1_CALC10</v>
          </cell>
        </row>
        <row r="1672">
          <cell r="A1672" t="str">
            <v>NAC_GT_1_CALC10</v>
          </cell>
        </row>
        <row r="1673">
          <cell r="A1673" t="str">
            <v>NAC_GY_1_CALC10</v>
          </cell>
        </row>
        <row r="1674">
          <cell r="A1674" t="str">
            <v>NAC_HN_1_CALC10</v>
          </cell>
        </row>
        <row r="1675">
          <cell r="A1675" t="str">
            <v>NAC_JM_1_CALC10</v>
          </cell>
        </row>
        <row r="1676">
          <cell r="A1676" t="str">
            <v>NAC_MX_1_CALC10</v>
          </cell>
        </row>
        <row r="1677">
          <cell r="A1677" t="str">
            <v>NAC_NI_1_CALC10</v>
          </cell>
        </row>
        <row r="1678">
          <cell r="A1678" t="str">
            <v>NAC_PA_1_CALC10</v>
          </cell>
        </row>
        <row r="1679">
          <cell r="A1679" t="str">
            <v>NAC_PY_1_CALC10</v>
          </cell>
        </row>
        <row r="1680">
          <cell r="A1680" t="str">
            <v>NAC_PE_1_CALC10</v>
          </cell>
        </row>
        <row r="1681">
          <cell r="A1681" t="str">
            <v>NAC_UY_1_CALC10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FC Dataset"/>
      <sheetName val="Appendix; IDFC Members"/>
      <sheetName val="Appendix; Typology (reference)"/>
    </sheetNames>
    <sheetDataSet>
      <sheetData sheetId="0"/>
      <sheetData sheetId="1"/>
      <sheetData sheetId="2">
        <row r="1">
          <cell r="E1" t="str">
            <v>Mitigation Sectors</v>
          </cell>
        </row>
        <row r="2">
          <cell r="E2" t="str">
            <v>1. Renewable energy</v>
          </cell>
        </row>
        <row r="3">
          <cell r="E3" t="str">
            <v>2. Lower carbon and efficient energy generation</v>
          </cell>
        </row>
        <row r="4">
          <cell r="E4" t="str">
            <v>3. Energy efficiency</v>
          </cell>
        </row>
        <row r="5">
          <cell r="E5" t="str">
            <v>4. Agriculture, forestry and land-use</v>
          </cell>
        </row>
        <row r="6">
          <cell r="E6" t="str">
            <v>5. Non-energy GHG reductions</v>
          </cell>
        </row>
        <row r="7">
          <cell r="E7" t="str">
            <v>6. Waste and wastewater</v>
          </cell>
        </row>
        <row r="8">
          <cell r="E8" t="str">
            <v>7. Transport</v>
          </cell>
        </row>
        <row r="9">
          <cell r="E9" t="str">
            <v>8. Low-carbon technologies</v>
          </cell>
        </row>
        <row r="10">
          <cell r="E10" t="str">
            <v>9. Cross-cutting issues</v>
          </cell>
        </row>
        <row r="11">
          <cell r="E11" t="str">
            <v>10. Miscellaneous</v>
          </cell>
        </row>
        <row r="12">
          <cell r="E12" t="str">
            <v>Multiple (project-level reporting of CCF only)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sheetName val="2.2"/>
      <sheetName val="2.3"/>
      <sheetName val="2.4"/>
      <sheetName val="2.5"/>
      <sheetName val="Sandbox"/>
      <sheetName val="Master 2017"/>
      <sheetName val="2007-2016 Approvals"/>
      <sheetName val="Trends"/>
      <sheetName val="Variables"/>
      <sheetName val="IDBG 2018 CF"/>
      <sheetName val="2018 IDBG CF by Categories"/>
      <sheetName val="2018 IDBG CF by Fund"/>
      <sheetName val="2018 IDBG CF by Country"/>
      <sheetName val="By VPC 2016-2018"/>
      <sheetName val="Timeline"/>
      <sheetName val="2017-2018 CF"/>
      <sheetName val="cross-support"/>
      <sheetName val="By Instru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B4">
            <v>2017</v>
          </cell>
        </row>
        <row r="7">
          <cell r="B7" t="str">
            <v>Q1</v>
          </cell>
        </row>
      </sheetData>
      <sheetData sheetId="10">
        <row r="4">
          <cell r="B4">
            <v>74380900</v>
          </cell>
        </row>
      </sheetData>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Pivot Table"/>
      <sheetName val="Pivot data"/>
      <sheetName val="ExternalFinDiscrepancies"/>
      <sheetName val="LendingInstrDiscrepancies"/>
      <sheetName val="LendingInstr Vlookup"/>
      <sheetName val="CountryRegion Vlookup"/>
      <sheetName val="Sector_Board, Network Info"/>
      <sheetName val="Kevin Coded Proj 2015-10-23 "/>
      <sheetName val="Carlos Coded Proj 2015-10-23"/>
      <sheetName val="TEMPLATE"/>
      <sheetName val="GP Vlookup with date"/>
      <sheetName val="unsure 2015-10-20"/>
      <sheetName val="Income VLookUp"/>
      <sheetName val="IDA Vlookup"/>
      <sheetName val="Uniq Country"/>
      <sheetName val="Region Vlookup"/>
      <sheetName val="Edits 10152015 "/>
      <sheetName val="IFC FY05-15(2015-09-23)"/>
      <sheetName val="IFC FY05-15 LTF only"/>
      <sheetName val="sids  ldc"/>
      <sheetName val="MIGA FY09-15"/>
      <sheetName val="IDA IBRD FY11"/>
      <sheetName val="IDA IBRD FY12"/>
      <sheetName val="IDA IBRD FY13"/>
      <sheetName val="IDA IBRD FY14"/>
      <sheetName val="IDA IBRD FY15"/>
      <sheetName val="IDA IBRD FY15 from OPCS"/>
      <sheetName val="MIGA FY13"/>
      <sheetName val="MIGA FY14"/>
      <sheetName val="MIGA FY15"/>
      <sheetName val="MIGA FY15 ag Proj ID"/>
      <sheetName val="MIGA FY15 Total"/>
      <sheetName val="MIGA FY15 Raw Data"/>
      <sheetName val="MIGA Sectors"/>
      <sheetName val="Sectors"/>
      <sheetName val="MDB Regions"/>
      <sheetName val="Approval Date"/>
      <sheetName val="IFC to IDA sector conversion"/>
      <sheetName val="IDA IBRD FY09-10 agg commits"/>
      <sheetName val="Cleaning countries"/>
      <sheetName val="unsure"/>
      <sheetName val="approval dates"/>
      <sheetName val="Sheet1"/>
    </sheetNames>
    <sheetDataSet>
      <sheetData sheetId="0"/>
      <sheetData sheetId="1"/>
      <sheetData sheetId="2"/>
      <sheetData sheetId="3"/>
      <sheetData sheetId="4"/>
      <sheetData sheetId="5">
        <row r="5">
          <cell r="D5" t="str">
            <v>Proj ID</v>
          </cell>
        </row>
      </sheetData>
      <sheetData sheetId="6"/>
      <sheetData sheetId="7">
        <row r="43">
          <cell r="C43" t="str">
            <v>P096337</v>
          </cell>
          <cell r="D43" t="str">
            <v>CN</v>
          </cell>
          <cell r="E43" t="str">
            <v>BR AES-Tiete Reservoirs Riparian Forests</v>
          </cell>
          <cell r="F43" t="str">
            <v>Not assigned</v>
          </cell>
          <cell r="G43" t="str">
            <v>Not assigned</v>
          </cell>
          <cell r="H43" t="str">
            <v>Environment</v>
          </cell>
          <cell r="I43" t="str">
            <v>SDN</v>
          </cell>
          <cell r="J43">
            <v>1</v>
          </cell>
        </row>
        <row r="44">
          <cell r="C44" t="str">
            <v>P105618</v>
          </cell>
          <cell r="D44" t="str">
            <v>CN</v>
          </cell>
          <cell r="E44" t="str">
            <v>IN: Punjab High Voltage Distri. System</v>
          </cell>
          <cell r="F44" t="str">
            <v>Not assigned</v>
          </cell>
          <cell r="G44" t="str">
            <v>Not assigned</v>
          </cell>
          <cell r="H44" t="str">
            <v>Energy and Mining</v>
          </cell>
          <cell r="I44" t="str">
            <v>SDN</v>
          </cell>
          <cell r="J44">
            <v>1</v>
          </cell>
        </row>
        <row r="45">
          <cell r="C45" t="str">
            <v>P107798</v>
          </cell>
          <cell r="D45" t="str">
            <v>CN</v>
          </cell>
          <cell r="E45" t="str">
            <v>KE-Agricultural Carbon (FY09)</v>
          </cell>
          <cell r="F45" t="str">
            <v>Not assigned</v>
          </cell>
          <cell r="G45" t="str">
            <v>Not assigned</v>
          </cell>
          <cell r="H45" t="str">
            <v>Agriculture and Rural Development</v>
          </cell>
          <cell r="I45" t="str">
            <v>SDN</v>
          </cell>
          <cell r="J45">
            <v>1</v>
          </cell>
        </row>
        <row r="46">
          <cell r="C46" t="str">
            <v>P111918</v>
          </cell>
          <cell r="D46" t="str">
            <v>CN</v>
          </cell>
          <cell r="E46" t="str">
            <v>CL SIF Forest Carbon</v>
          </cell>
          <cell r="F46" t="str">
            <v>Not assigned</v>
          </cell>
          <cell r="G46" t="str">
            <v>Not assigned</v>
          </cell>
          <cell r="H46" t="str">
            <v>Agriculture and Rural Development</v>
          </cell>
          <cell r="I46" t="str">
            <v>SDN</v>
          </cell>
          <cell r="J46">
            <v>1</v>
          </cell>
        </row>
        <row r="47">
          <cell r="C47" t="str">
            <v>P125006</v>
          </cell>
          <cell r="D47" t="str">
            <v>CN</v>
          </cell>
          <cell r="E47" t="str">
            <v>BR N2O Emission Reduction Project</v>
          </cell>
          <cell r="F47" t="str">
            <v>Not assigned</v>
          </cell>
          <cell r="G47" t="str">
            <v>Not assigned</v>
          </cell>
          <cell r="H47" t="str">
            <v>Environment</v>
          </cell>
          <cell r="I47" t="str">
            <v>SDN</v>
          </cell>
          <cell r="J47">
            <v>1</v>
          </cell>
        </row>
        <row r="48">
          <cell r="C48" t="str">
            <v>P088598</v>
          </cell>
          <cell r="D48" t="str">
            <v>GE</v>
          </cell>
          <cell r="E48" t="str">
            <v>IN: Biodiver Cons &amp; Rural Livelihoods</v>
          </cell>
          <cell r="F48" t="str">
            <v>Investment</v>
          </cell>
          <cell r="G48" t="str">
            <v>SPECIFIC INVEST LN</v>
          </cell>
          <cell r="H48" t="str">
            <v>Agriculture and Rural Development</v>
          </cell>
          <cell r="I48" t="str">
            <v>SDN</v>
          </cell>
          <cell r="J48">
            <v>0</v>
          </cell>
        </row>
        <row r="49">
          <cell r="C49" t="str">
            <v>P088600</v>
          </cell>
          <cell r="D49" t="str">
            <v>GE</v>
          </cell>
          <cell r="E49" t="str">
            <v>KE-GEF Ag prd &amp; Sust. Land Mgmt(KAPSLMP)</v>
          </cell>
          <cell r="F49" t="str">
            <v>Investment</v>
          </cell>
          <cell r="G49" t="str">
            <v>SPECIFIC INVEST LN</v>
          </cell>
          <cell r="H49" t="str">
            <v>Agriculture and Rural Development</v>
          </cell>
          <cell r="I49" t="str">
            <v>SDN</v>
          </cell>
          <cell r="J49">
            <v>1</v>
          </cell>
        </row>
        <row r="50">
          <cell r="C50" t="str">
            <v>P098538</v>
          </cell>
          <cell r="D50" t="str">
            <v>GE</v>
          </cell>
          <cell r="E50" t="str">
            <v>GH-GEF Sust. Land &amp;Water Mgmt (SIP)</v>
          </cell>
          <cell r="F50" t="str">
            <v>Investment</v>
          </cell>
          <cell r="G50" t="str">
            <v>SPECIFIC INVEST LN</v>
          </cell>
          <cell r="H50" t="str">
            <v>Agriculture and Rural Development</v>
          </cell>
          <cell r="I50" t="str">
            <v>SDN</v>
          </cell>
          <cell r="J50">
            <v>1</v>
          </cell>
        </row>
        <row r="51">
          <cell r="C51" t="str">
            <v>P098915</v>
          </cell>
          <cell r="D51" t="str">
            <v>GE</v>
          </cell>
          <cell r="E51" t="str">
            <v>CN-GEF Sino-Singapore Tianjin Eco-City</v>
          </cell>
          <cell r="F51" t="str">
            <v>Investment</v>
          </cell>
          <cell r="G51" t="str">
            <v>SPECIFIC INVEST LN</v>
          </cell>
          <cell r="H51" t="str">
            <v>Urban Development</v>
          </cell>
          <cell r="I51" t="str">
            <v>SDN</v>
          </cell>
          <cell r="J51">
            <v>1</v>
          </cell>
        </row>
        <row r="52">
          <cell r="C52" t="str">
            <v>P100438</v>
          </cell>
          <cell r="D52" t="str">
            <v>GE</v>
          </cell>
          <cell r="E52" t="str">
            <v>MX GEF Adaptation to Climate Change</v>
          </cell>
          <cell r="F52" t="str">
            <v>Investment</v>
          </cell>
          <cell r="G52" t="str">
            <v>SPECIFIC INVEST LN</v>
          </cell>
          <cell r="H52" t="str">
            <v>Environment</v>
          </cell>
          <cell r="I52" t="str">
            <v>SDN</v>
          </cell>
          <cell r="J52">
            <v>1</v>
          </cell>
        </row>
        <row r="53">
          <cell r="C53" t="str">
            <v>P108845</v>
          </cell>
          <cell r="D53" t="str">
            <v>GE</v>
          </cell>
          <cell r="E53" t="str">
            <v>KE-FMSCEDP (Coastal CD) GEF (FISH)</v>
          </cell>
          <cell r="F53" t="str">
            <v>Investment</v>
          </cell>
          <cell r="G53" t="str">
            <v>SPECIFIC INVEST LN</v>
          </cell>
          <cell r="H53" t="str">
            <v>Environment</v>
          </cell>
          <cell r="I53" t="str">
            <v>SDN</v>
          </cell>
          <cell r="J53">
            <v>0</v>
          </cell>
        </row>
        <row r="54">
          <cell r="C54" t="str">
            <v>P108879</v>
          </cell>
          <cell r="D54" t="str">
            <v>GE</v>
          </cell>
          <cell r="E54" t="str">
            <v>Nyika Transfrontier Conserv.</v>
          </cell>
          <cell r="F54" t="str">
            <v>Investment</v>
          </cell>
          <cell r="G54" t="str">
            <v>SPECIFIC INVEST LN</v>
          </cell>
          <cell r="H54" t="str">
            <v>Environment</v>
          </cell>
          <cell r="I54" t="str">
            <v>SDN</v>
          </cell>
          <cell r="J54">
            <v>1</v>
          </cell>
        </row>
        <row r="55">
          <cell r="C55" t="str">
            <v>P109737</v>
          </cell>
          <cell r="D55" t="str">
            <v>GE</v>
          </cell>
          <cell r="E55" t="str">
            <v>NG-Fadama III GEF-Sust. Land Mgmt. (SIP)</v>
          </cell>
          <cell r="F55" t="str">
            <v>Investment</v>
          </cell>
          <cell r="G55" t="str">
            <v>SPECIFIC INVEST LN</v>
          </cell>
          <cell r="H55" t="str">
            <v>Agriculture and Rural Development</v>
          </cell>
          <cell r="I55" t="str">
            <v>SDN</v>
          </cell>
          <cell r="J55">
            <v>1</v>
          </cell>
        </row>
        <row r="56">
          <cell r="C56" t="str">
            <v>P110661</v>
          </cell>
          <cell r="D56" t="str">
            <v>GE</v>
          </cell>
          <cell r="E56" t="str">
            <v>CN-Lake Aibi Conservation</v>
          </cell>
          <cell r="F56" t="str">
            <v>Investment</v>
          </cell>
          <cell r="G56" t="str">
            <v>SPECIFIC INVEST LN</v>
          </cell>
          <cell r="H56" t="str">
            <v>Environment</v>
          </cell>
          <cell r="I56" t="str">
            <v>SDN</v>
          </cell>
          <cell r="J56">
            <v>1</v>
          </cell>
        </row>
        <row r="57">
          <cell r="C57" t="str">
            <v>P111669</v>
          </cell>
          <cell r="D57" t="str">
            <v>GE</v>
          </cell>
          <cell r="E57" t="str">
            <v>ST - Adaptation to Climate Change (LDC)</v>
          </cell>
          <cell r="F57" t="str">
            <v>Investment</v>
          </cell>
          <cell r="G57" t="str">
            <v>SPECIFIC INVEST LN</v>
          </cell>
          <cell r="H57" t="str">
            <v>Environment</v>
          </cell>
          <cell r="I57" t="str">
            <v>SDN</v>
          </cell>
          <cell r="J57">
            <v>1</v>
          </cell>
        </row>
        <row r="58">
          <cell r="C58" t="str">
            <v>P113976</v>
          </cell>
          <cell r="D58" t="str">
            <v>GE</v>
          </cell>
          <cell r="E58" t="str">
            <v>MG-Additional Financing Financing to EP3</v>
          </cell>
          <cell r="F58" t="str">
            <v>Investment</v>
          </cell>
          <cell r="G58" t="str">
            <v>SPECIFIC INVEST LN</v>
          </cell>
          <cell r="H58" t="str">
            <v>Environment</v>
          </cell>
          <cell r="I58" t="str">
            <v>SDN</v>
          </cell>
          <cell r="J58">
            <v>0</v>
          </cell>
        </row>
        <row r="59">
          <cell r="C59" t="str">
            <v>P114182</v>
          </cell>
          <cell r="D59" t="str">
            <v>GE</v>
          </cell>
          <cell r="E59" t="str">
            <v>CN-GEF Provincial Energy Efficiency</v>
          </cell>
          <cell r="F59" t="str">
            <v>Investment</v>
          </cell>
          <cell r="G59" t="str">
            <v>SPECIFIC INVEST LN</v>
          </cell>
          <cell r="H59" t="str">
            <v>Energy and Mining</v>
          </cell>
          <cell r="I59" t="str">
            <v>SDN</v>
          </cell>
          <cell r="J59">
            <v>1</v>
          </cell>
        </row>
        <row r="60">
          <cell r="C60" t="str">
            <v>P115564</v>
          </cell>
          <cell r="D60" t="str">
            <v>GE</v>
          </cell>
          <cell r="E60" t="str">
            <v>Save Our Species Partnership (GEF)</v>
          </cell>
          <cell r="F60" t="str">
            <v>Investment</v>
          </cell>
          <cell r="G60" t="str">
            <v>SPECIFIC INVEST LN</v>
          </cell>
          <cell r="H60" t="str">
            <v>Environment</v>
          </cell>
          <cell r="I60" t="str">
            <v>SDN</v>
          </cell>
          <cell r="J60">
            <v>1</v>
          </cell>
        </row>
        <row r="61">
          <cell r="C61" t="str">
            <v>P115836</v>
          </cell>
          <cell r="D61" t="str">
            <v>GE</v>
          </cell>
          <cell r="E61" t="str">
            <v>SL-GEF Wetlands Conservation (FY11)</v>
          </cell>
          <cell r="F61" t="str">
            <v>Investment</v>
          </cell>
          <cell r="G61" t="str">
            <v>SPECIFIC INVEST LN</v>
          </cell>
          <cell r="H61" t="str">
            <v>Environment</v>
          </cell>
          <cell r="I61" t="str">
            <v>SDN</v>
          </cell>
          <cell r="J61">
            <v>1</v>
          </cell>
        </row>
        <row r="62">
          <cell r="C62" t="str">
            <v>P115963</v>
          </cell>
          <cell r="D62" t="str">
            <v>GE</v>
          </cell>
          <cell r="E62" t="str">
            <v>BJ:Support to Protected Areas Management</v>
          </cell>
          <cell r="F62" t="str">
            <v>Investment</v>
          </cell>
          <cell r="G62" t="str">
            <v>SPECIFIC INVEST LN</v>
          </cell>
          <cell r="H62" t="str">
            <v>Environment</v>
          </cell>
          <cell r="I62" t="str">
            <v>SDN</v>
          </cell>
          <cell r="J62">
            <v>0</v>
          </cell>
        </row>
        <row r="63">
          <cell r="C63" t="str">
            <v>P116974</v>
          </cell>
          <cell r="D63" t="str">
            <v>GE</v>
          </cell>
          <cell r="E63" t="str">
            <v>AR 3rd Natl Communication UNFCCC</v>
          </cell>
          <cell r="F63" t="str">
            <v>Investment</v>
          </cell>
          <cell r="G63" t="str">
            <v>SPECIFIC INVEST LN</v>
          </cell>
          <cell r="H63" t="str">
            <v>Environment</v>
          </cell>
          <cell r="I63" t="str">
            <v>SDN</v>
          </cell>
          <cell r="J63">
            <v>1</v>
          </cell>
        </row>
        <row r="64">
          <cell r="C64" t="str">
            <v>P117081</v>
          </cell>
          <cell r="D64" t="str">
            <v>GE</v>
          </cell>
          <cell r="E64" t="str">
            <v>MA-GEF Integrating CC in the PMV</v>
          </cell>
          <cell r="F64" t="str">
            <v>Investment</v>
          </cell>
          <cell r="G64" t="str">
            <v>SPECIFIC INVEST LN</v>
          </cell>
          <cell r="H64" t="str">
            <v>Agriculture and Rural Development</v>
          </cell>
          <cell r="I64" t="str">
            <v>SDN</v>
          </cell>
          <cell r="J64">
            <v>1</v>
          </cell>
        </row>
        <row r="65">
          <cell r="C65" t="str">
            <v>P117170</v>
          </cell>
          <cell r="D65" t="str">
            <v>GE</v>
          </cell>
          <cell r="E65" t="str">
            <v>5M-GEF Coordination&amp;Capacity Bldg. NASA</v>
          </cell>
          <cell r="F65" t="str">
            <v>Investment</v>
          </cell>
          <cell r="G65" t="str">
            <v>ADAPTABLE PROGRAM LN</v>
          </cell>
          <cell r="H65" t="str">
            <v>Water</v>
          </cell>
          <cell r="I65" t="str">
            <v>SDN</v>
          </cell>
          <cell r="J65">
            <v>1</v>
          </cell>
        </row>
        <row r="66">
          <cell r="C66" t="str">
            <v>P117177</v>
          </cell>
          <cell r="D66" t="str">
            <v>GE</v>
          </cell>
          <cell r="E66" t="str">
            <v>LA-GEF Rural Electrification Phase II</v>
          </cell>
          <cell r="F66" t="str">
            <v>Investment</v>
          </cell>
          <cell r="G66" t="str">
            <v>SPECIFIC INVEST LN</v>
          </cell>
          <cell r="H66" t="str">
            <v>Energy and Mining</v>
          </cell>
          <cell r="I66" t="str">
            <v>SDN</v>
          </cell>
          <cell r="J66">
            <v>0</v>
          </cell>
        </row>
        <row r="67">
          <cell r="C67" t="str">
            <v>P119357</v>
          </cell>
          <cell r="D67" t="str">
            <v>GE</v>
          </cell>
          <cell r="E67" t="str">
            <v>CN-GEF  Egy Efficiency Promotion in Ind</v>
          </cell>
          <cell r="F67" t="str">
            <v>Investment</v>
          </cell>
          <cell r="G67" t="str">
            <v>SPECIFIC INVEST LN</v>
          </cell>
          <cell r="H67" t="str">
            <v>Energy and Mining</v>
          </cell>
          <cell r="I67" t="str">
            <v>SDN</v>
          </cell>
          <cell r="J67">
            <v>1</v>
          </cell>
        </row>
        <row r="68">
          <cell r="C68" t="str">
            <v>P119654</v>
          </cell>
          <cell r="D68" t="str">
            <v>GE</v>
          </cell>
          <cell r="E68" t="str">
            <v>CN-GEF Green Freight Demonstration</v>
          </cell>
          <cell r="F68" t="str">
            <v>Investment</v>
          </cell>
          <cell r="G68" t="str">
            <v>SPECIFIC INVEST LN</v>
          </cell>
          <cell r="H68" t="str">
            <v>Transport</v>
          </cell>
          <cell r="I68" t="str">
            <v>SDN</v>
          </cell>
          <cell r="J68">
            <v>1</v>
          </cell>
        </row>
        <row r="69">
          <cell r="C69" t="str">
            <v>P120654</v>
          </cell>
          <cell r="D69" t="str">
            <v>GE</v>
          </cell>
          <cell r="E69" t="str">
            <v>MX GEF Efficient lighting and appliances</v>
          </cell>
          <cell r="F69" t="str">
            <v>Investment</v>
          </cell>
          <cell r="G69" t="str">
            <v>SPECIFIC INVEST LN</v>
          </cell>
          <cell r="H69" t="str">
            <v>Energy and Mining</v>
          </cell>
          <cell r="I69" t="str">
            <v>SDN</v>
          </cell>
          <cell r="J69">
            <v>0</v>
          </cell>
        </row>
        <row r="70">
          <cell r="C70" t="str">
            <v>P122182</v>
          </cell>
          <cell r="D70" t="str">
            <v>GE</v>
          </cell>
          <cell r="E70" t="str">
            <v>Africa - 2nd phase fish.GEF (GBissau)</v>
          </cell>
          <cell r="F70" t="str">
            <v>Investment</v>
          </cell>
          <cell r="G70" t="str">
            <v>ADAPTABLE PROGRAM LN</v>
          </cell>
          <cell r="H70" t="str">
            <v>Agriculture and Rural Development</v>
          </cell>
          <cell r="I70" t="str">
            <v>SDN</v>
          </cell>
          <cell r="J70">
            <v>0</v>
          </cell>
        </row>
        <row r="71">
          <cell r="C71" t="str">
            <v>P087630</v>
          </cell>
          <cell r="D71" t="str">
            <v>GM</v>
          </cell>
          <cell r="E71" t="str">
            <v>BF-GEF Ouagadougou Transport Modal Shift</v>
          </cell>
          <cell r="F71" t="str">
            <v>Investment</v>
          </cell>
          <cell r="G71" t="str">
            <v>SPECIFIC INVEST LN</v>
          </cell>
          <cell r="H71" t="str">
            <v>Environment</v>
          </cell>
          <cell r="I71" t="str">
            <v>SDN</v>
          </cell>
          <cell r="J71">
            <v>1</v>
          </cell>
        </row>
        <row r="72">
          <cell r="C72" t="str">
            <v>P108882</v>
          </cell>
          <cell r="D72" t="str">
            <v>GM</v>
          </cell>
          <cell r="E72" t="str">
            <v>ZM-Kasanka &amp; Lavushi Parks GEF (FY11)</v>
          </cell>
          <cell r="F72" t="str">
            <v>Investment</v>
          </cell>
          <cell r="G72" t="str">
            <v>SPECIFIC INVEST LN</v>
          </cell>
          <cell r="H72" t="str">
            <v>Environment</v>
          </cell>
          <cell r="I72" t="str">
            <v>SDN</v>
          </cell>
          <cell r="J72">
            <v>1</v>
          </cell>
        </row>
        <row r="73">
          <cell r="C73" t="str">
            <v>P114580</v>
          </cell>
          <cell r="D73" t="str">
            <v>GM</v>
          </cell>
          <cell r="E73" t="str">
            <v>Liberia: Protected Areas Network  II</v>
          </cell>
          <cell r="F73" t="str">
            <v>Investment</v>
          </cell>
          <cell r="G73" t="str">
            <v>SPECIFIC INVEST LN</v>
          </cell>
          <cell r="H73" t="str">
            <v>Environment</v>
          </cell>
          <cell r="I73" t="str">
            <v>SDN</v>
          </cell>
          <cell r="J73">
            <v>1</v>
          </cell>
        </row>
        <row r="74">
          <cell r="C74" t="str">
            <v>P114756</v>
          </cell>
          <cell r="D74" t="str">
            <v>GM</v>
          </cell>
          <cell r="E74" t="str">
            <v>GW:GEF Biodiversity Conservation Trust F</v>
          </cell>
          <cell r="F74" t="str">
            <v>Investment</v>
          </cell>
          <cell r="G74" t="str">
            <v>SPECIFIC INVEST LN</v>
          </cell>
          <cell r="H74" t="str">
            <v>Environment</v>
          </cell>
          <cell r="I74" t="str">
            <v>SDN</v>
          </cell>
          <cell r="J74">
            <v>0</v>
          </cell>
        </row>
        <row r="75">
          <cell r="C75" t="str">
            <v>P115585</v>
          </cell>
          <cell r="D75" t="str">
            <v>GM</v>
          </cell>
          <cell r="E75" t="str">
            <v>GM: Strength. Integrated  Biodiv. Mngmt</v>
          </cell>
          <cell r="F75" t="str">
            <v>Investment</v>
          </cell>
          <cell r="G75" t="str">
            <v>SPECIFIC INVEST LN</v>
          </cell>
          <cell r="H75" t="str">
            <v>Environment</v>
          </cell>
          <cell r="I75" t="str">
            <v>SDN</v>
          </cell>
          <cell r="J75">
            <v>1</v>
          </cell>
        </row>
        <row r="76">
          <cell r="C76" t="str">
            <v>P119952</v>
          </cell>
          <cell r="D76" t="str">
            <v>GM</v>
          </cell>
          <cell r="E76" t="str">
            <v>Scaling up impacts of good practice</v>
          </cell>
          <cell r="F76" t="str">
            <v>Investment</v>
          </cell>
          <cell r="G76" t="str">
            <v>SECTOR INV/MAINT LN</v>
          </cell>
          <cell r="H76" t="str">
            <v>Environment</v>
          </cell>
          <cell r="I76" t="str">
            <v>SDN</v>
          </cell>
          <cell r="J76">
            <v>1</v>
          </cell>
        </row>
        <row r="77">
          <cell r="C77" t="str">
            <v>P120368</v>
          </cell>
          <cell r="D77" t="str">
            <v>GM</v>
          </cell>
          <cell r="E77" t="str">
            <v>ALLFISH (GEF)</v>
          </cell>
          <cell r="F77" t="str">
            <v>Investment</v>
          </cell>
          <cell r="G77" t="str">
            <v>SPECIFIC INVEST LN</v>
          </cell>
          <cell r="H77" t="str">
            <v>Agriculture and Rural Development</v>
          </cell>
          <cell r="I77" t="str">
            <v>SDN</v>
          </cell>
          <cell r="J77">
            <v>1</v>
          </cell>
        </row>
        <row r="78">
          <cell r="C78" t="str">
            <v>P120702</v>
          </cell>
          <cell r="D78" t="str">
            <v>GM</v>
          </cell>
          <cell r="E78" t="str">
            <v>BIOGAS GENERATION FROM ANIMAL MANURE</v>
          </cell>
          <cell r="F78" t="str">
            <v>Investment</v>
          </cell>
          <cell r="G78" t="str">
            <v>SPECIFIC INVEST LN</v>
          </cell>
          <cell r="H78" t="str">
            <v>Agriculture and Rural Development</v>
          </cell>
          <cell r="I78" t="str">
            <v>SDN</v>
          </cell>
          <cell r="J78">
            <v>1</v>
          </cell>
        </row>
        <row r="79">
          <cell r="C79" t="str">
            <v>P121013</v>
          </cell>
          <cell r="D79" t="str">
            <v>GM</v>
          </cell>
          <cell r="E79" t="str">
            <v>DM09-4561: Sustainable Dairy Farms</v>
          </cell>
          <cell r="F79" t="str">
            <v>Investment</v>
          </cell>
          <cell r="G79" t="str">
            <v>TECHNICAL ASSIST LN</v>
          </cell>
          <cell r="H79" t="str">
            <v>Agriculture and Rural Development</v>
          </cell>
          <cell r="I79" t="str">
            <v>SDN</v>
          </cell>
          <cell r="J79">
            <v>1</v>
          </cell>
        </row>
        <row r="80">
          <cell r="C80" t="str">
            <v>P102651</v>
          </cell>
          <cell r="D80" t="str">
            <v>GU</v>
          </cell>
          <cell r="E80" t="str">
            <v>YF-PFS Policy Based Guarantee</v>
          </cell>
          <cell r="F80" t="str">
            <v>Not assigned</v>
          </cell>
          <cell r="G80" t="str">
            <v>Not assigned</v>
          </cell>
          <cell r="H80" t="str">
            <v>Financial and Private Sector Development (I)</v>
          </cell>
          <cell r="I80" t="str">
            <v>FPD</v>
          </cell>
          <cell r="J80">
            <v>1</v>
          </cell>
        </row>
        <row r="81">
          <cell r="C81" t="str">
            <v>P115923</v>
          </cell>
          <cell r="D81" t="str">
            <v>IF</v>
          </cell>
          <cell r="E81" t="str">
            <v>IDF: Thailand Independent Budget Office</v>
          </cell>
          <cell r="F81" t="str">
            <v>Not assigned</v>
          </cell>
          <cell r="G81" t="str">
            <v>Not assigned</v>
          </cell>
          <cell r="H81" t="str">
            <v>Public Sector Governance</v>
          </cell>
          <cell r="I81" t="str">
            <v>PREM</v>
          </cell>
          <cell r="J81">
            <v>1</v>
          </cell>
        </row>
        <row r="82">
          <cell r="C82" t="str">
            <v>P118427</v>
          </cell>
          <cell r="D82" t="str">
            <v>IF</v>
          </cell>
          <cell r="E82" t="str">
            <v>IDF-National Trust Eco-Fund</v>
          </cell>
          <cell r="F82" t="str">
            <v>Not assigned</v>
          </cell>
          <cell r="G82" t="str">
            <v>Not assigned</v>
          </cell>
          <cell r="H82" t="str">
            <v>Environment</v>
          </cell>
          <cell r="I82" t="str">
            <v>SDN</v>
          </cell>
          <cell r="J82">
            <v>1</v>
          </cell>
        </row>
        <row r="83">
          <cell r="C83" t="str">
            <v>P118775</v>
          </cell>
          <cell r="D83" t="str">
            <v>IF</v>
          </cell>
          <cell r="E83" t="str">
            <v>Gambia: IDF for Civil Service Reform</v>
          </cell>
          <cell r="F83" t="str">
            <v>Not assigned</v>
          </cell>
          <cell r="G83" t="str">
            <v>Not assigned</v>
          </cell>
          <cell r="H83" t="str">
            <v>Public Sector Governance</v>
          </cell>
          <cell r="I83" t="str">
            <v>PREM</v>
          </cell>
          <cell r="J83">
            <v>1</v>
          </cell>
        </row>
        <row r="84">
          <cell r="C84" t="str">
            <v>P119712</v>
          </cell>
          <cell r="D84" t="str">
            <v>IF</v>
          </cell>
          <cell r="E84" t="str">
            <v>ML:Tech Assistance to Malian Diaspora</v>
          </cell>
          <cell r="F84" t="str">
            <v>Not assigned</v>
          </cell>
          <cell r="G84" t="str">
            <v>Not assigned</v>
          </cell>
          <cell r="H84" t="str">
            <v>Education</v>
          </cell>
          <cell r="I84" t="str">
            <v>HDN</v>
          </cell>
          <cell r="J84">
            <v>1</v>
          </cell>
        </row>
        <row r="85">
          <cell r="C85" t="str">
            <v>P120608</v>
          </cell>
          <cell r="D85" t="str">
            <v>IF</v>
          </cell>
          <cell r="E85" t="str">
            <v>CR Strengthening  Procurement System</v>
          </cell>
          <cell r="F85" t="str">
            <v>Not assigned</v>
          </cell>
          <cell r="G85" t="str">
            <v>Not assigned</v>
          </cell>
          <cell r="H85" t="str">
            <v>Operational Services</v>
          </cell>
          <cell r="I85" t="str">
            <v>OPCS</v>
          </cell>
          <cell r="J85">
            <v>1</v>
          </cell>
        </row>
        <row r="86">
          <cell r="C86" t="str">
            <v>P120720</v>
          </cell>
          <cell r="D86" t="str">
            <v>IF</v>
          </cell>
          <cell r="E86" t="str">
            <v>IDF-M&amp;E of AG POLICY INSTRUMENTS</v>
          </cell>
          <cell r="F86" t="str">
            <v>Not assigned</v>
          </cell>
          <cell r="G86" t="str">
            <v>Not assigned</v>
          </cell>
          <cell r="H86" t="str">
            <v>Agriculture and Rural Development</v>
          </cell>
          <cell r="I86" t="str">
            <v>SDN</v>
          </cell>
          <cell r="J86">
            <v>1</v>
          </cell>
        </row>
        <row r="87">
          <cell r="C87" t="str">
            <v>P121225</v>
          </cell>
          <cell r="D87" t="str">
            <v>IF</v>
          </cell>
          <cell r="E87" t="str">
            <v>African Union  commission (AUC)</v>
          </cell>
          <cell r="F87" t="str">
            <v>Not assigned</v>
          </cell>
          <cell r="G87" t="str">
            <v>Not assigned</v>
          </cell>
          <cell r="H87" t="str">
            <v>Public Sector Governance</v>
          </cell>
          <cell r="I87" t="str">
            <v>PREM</v>
          </cell>
          <cell r="J87">
            <v>1</v>
          </cell>
        </row>
        <row r="88">
          <cell r="C88" t="str">
            <v>P121227</v>
          </cell>
          <cell r="D88" t="str">
            <v>IF</v>
          </cell>
          <cell r="E88" t="str">
            <v>KE:Support to Diaspora Capacity Building</v>
          </cell>
          <cell r="F88" t="str">
            <v>Not assigned</v>
          </cell>
          <cell r="G88" t="str">
            <v>Not assigned</v>
          </cell>
          <cell r="H88" t="str">
            <v>Public Sector Governance</v>
          </cell>
          <cell r="I88" t="str">
            <v>PREM</v>
          </cell>
          <cell r="J88">
            <v>1</v>
          </cell>
        </row>
        <row r="89">
          <cell r="C89" t="str">
            <v>P121253</v>
          </cell>
          <cell r="D89" t="str">
            <v>IF</v>
          </cell>
          <cell r="E89" t="str">
            <v>CM: Support CAA - Cameroon</v>
          </cell>
          <cell r="F89" t="str">
            <v>Not assigned</v>
          </cell>
          <cell r="G89" t="str">
            <v>Not assigned</v>
          </cell>
          <cell r="H89" t="str">
            <v>Financial Management</v>
          </cell>
          <cell r="I89" t="str">
            <v>OPCS</v>
          </cell>
          <cell r="J89">
            <v>1</v>
          </cell>
        </row>
        <row r="90">
          <cell r="C90" t="str">
            <v>P121646</v>
          </cell>
          <cell r="D90" t="str">
            <v>IF</v>
          </cell>
          <cell r="E90" t="str">
            <v>6C Strengthening Institutions for Region</v>
          </cell>
          <cell r="F90" t="str">
            <v>Not assigned</v>
          </cell>
          <cell r="G90" t="str">
            <v>Not assigned</v>
          </cell>
          <cell r="H90" t="str">
            <v>Economic Policy</v>
          </cell>
          <cell r="I90" t="str">
            <v>PREM</v>
          </cell>
          <cell r="J90">
            <v>1</v>
          </cell>
        </row>
        <row r="91">
          <cell r="C91" t="str">
            <v>P121725</v>
          </cell>
          <cell r="D91" t="str">
            <v>IF</v>
          </cell>
          <cell r="E91" t="str">
            <v>NG-IDF Support to NESG (FY12)</v>
          </cell>
          <cell r="F91" t="str">
            <v>Not assigned</v>
          </cell>
          <cell r="G91" t="str">
            <v>Not assigned</v>
          </cell>
          <cell r="H91" t="str">
            <v>Poverty Reduction</v>
          </cell>
          <cell r="I91" t="str">
            <v>PREM</v>
          </cell>
          <cell r="J91">
            <v>1</v>
          </cell>
        </row>
        <row r="92">
          <cell r="C92" t="str">
            <v>P121771</v>
          </cell>
          <cell r="D92" t="str">
            <v>IF</v>
          </cell>
          <cell r="E92" t="str">
            <v>Strengthening Cash Mang. &amp; Control Syste</v>
          </cell>
          <cell r="F92" t="str">
            <v>Not assigned</v>
          </cell>
          <cell r="G92" t="str">
            <v>Not assigned</v>
          </cell>
          <cell r="H92" t="str">
            <v>Financial Management</v>
          </cell>
          <cell r="I92" t="str">
            <v>OPCS</v>
          </cell>
          <cell r="J92">
            <v>1</v>
          </cell>
        </row>
        <row r="93">
          <cell r="C93" t="str">
            <v>P121808</v>
          </cell>
          <cell r="D93" t="str">
            <v>IF</v>
          </cell>
          <cell r="E93" t="str">
            <v>Improving Transparency &amp; Account S.Fe</v>
          </cell>
          <cell r="F93" t="str">
            <v>Not assigned</v>
          </cell>
          <cell r="G93" t="str">
            <v>Not assigned</v>
          </cell>
          <cell r="H93" t="str">
            <v>Public Sector Governance</v>
          </cell>
          <cell r="I93" t="str">
            <v>PREM</v>
          </cell>
          <cell r="J93">
            <v>1</v>
          </cell>
        </row>
        <row r="94">
          <cell r="C94" t="str">
            <v>P121813</v>
          </cell>
          <cell r="D94" t="str">
            <v>IF</v>
          </cell>
          <cell r="E94" t="str">
            <v>CL Streng. Transparency &amp; Account of Jud</v>
          </cell>
          <cell r="F94" t="str">
            <v>Not assigned</v>
          </cell>
          <cell r="G94" t="str">
            <v>Not assigned</v>
          </cell>
          <cell r="H94" t="str">
            <v>Public Sector Governance</v>
          </cell>
          <cell r="I94" t="str">
            <v>PREM</v>
          </cell>
          <cell r="J94">
            <v>1</v>
          </cell>
        </row>
        <row r="95">
          <cell r="C95" t="str">
            <v>P121832</v>
          </cell>
          <cell r="D95" t="str">
            <v>IF</v>
          </cell>
          <cell r="E95" t="str">
            <v>NG:Strengthening sub-national RBM</v>
          </cell>
          <cell r="F95" t="str">
            <v>Not assigned</v>
          </cell>
          <cell r="G95" t="str">
            <v>Not assigned</v>
          </cell>
          <cell r="H95" t="str">
            <v>Public Sector Governance</v>
          </cell>
          <cell r="I95" t="str">
            <v>PREM</v>
          </cell>
          <cell r="J95">
            <v>1</v>
          </cell>
        </row>
        <row r="96">
          <cell r="C96" t="str">
            <v>P121854</v>
          </cell>
          <cell r="D96" t="str">
            <v>IF</v>
          </cell>
          <cell r="E96" t="str">
            <v>Integration of Disaster Risk Info in PE</v>
          </cell>
          <cell r="F96" t="str">
            <v>Not assigned</v>
          </cell>
          <cell r="G96" t="str">
            <v>Not assigned</v>
          </cell>
          <cell r="H96" t="str">
            <v>Urban Development</v>
          </cell>
          <cell r="I96" t="str">
            <v>SDN</v>
          </cell>
          <cell r="J96">
            <v>1</v>
          </cell>
        </row>
        <row r="97">
          <cell r="C97" t="str">
            <v>P121882</v>
          </cell>
          <cell r="D97" t="str">
            <v>IF</v>
          </cell>
          <cell r="E97" t="str">
            <v>Institutional Strengthening to Promote</v>
          </cell>
          <cell r="F97" t="str">
            <v>Not assigned</v>
          </cell>
          <cell r="G97" t="str">
            <v>Not assigned</v>
          </cell>
          <cell r="H97" t="str">
            <v>Public Sector Governance</v>
          </cell>
          <cell r="I97" t="str">
            <v>PREM</v>
          </cell>
          <cell r="J97">
            <v>1</v>
          </cell>
        </row>
        <row r="98">
          <cell r="C98" t="str">
            <v>P121932</v>
          </cell>
          <cell r="D98" t="str">
            <v>IF</v>
          </cell>
          <cell r="E98" t="str">
            <v>6C OCCEFS Support</v>
          </cell>
          <cell r="F98" t="str">
            <v>Not assigned</v>
          </cell>
          <cell r="G98" t="str">
            <v>Not assigned</v>
          </cell>
          <cell r="H98" t="str">
            <v>Financial Management</v>
          </cell>
          <cell r="I98" t="str">
            <v>OPCS</v>
          </cell>
          <cell r="J98">
            <v>1</v>
          </cell>
        </row>
        <row r="99">
          <cell r="C99" t="str">
            <v>P122070</v>
          </cell>
          <cell r="D99" t="str">
            <v>IF</v>
          </cell>
          <cell r="E99" t="str">
            <v>Ombudsman Capacity-Building Support</v>
          </cell>
          <cell r="F99" t="str">
            <v>Not assigned</v>
          </cell>
          <cell r="G99" t="str">
            <v>Not assigned</v>
          </cell>
          <cell r="H99" t="str">
            <v>Public Sector Governance</v>
          </cell>
          <cell r="I99" t="str">
            <v>PREM</v>
          </cell>
          <cell r="J99">
            <v>1</v>
          </cell>
        </row>
        <row r="100">
          <cell r="C100" t="str">
            <v>P122518</v>
          </cell>
          <cell r="D100" t="str">
            <v>IF</v>
          </cell>
          <cell r="E100" t="str">
            <v>Statistical Capacity for HD in OECS</v>
          </cell>
          <cell r="F100" t="str">
            <v>Not assigned</v>
          </cell>
          <cell r="G100" t="str">
            <v>Not assigned</v>
          </cell>
          <cell r="H100" t="str">
            <v>Public Sector Governance</v>
          </cell>
          <cell r="I100" t="str">
            <v>PREM</v>
          </cell>
          <cell r="J100">
            <v>1</v>
          </cell>
        </row>
        <row r="101">
          <cell r="C101" t="str">
            <v>P122775</v>
          </cell>
          <cell r="D101" t="str">
            <v>IF</v>
          </cell>
          <cell r="E101" t="str">
            <v>BJ:Implementation of AML/CFT for Benin</v>
          </cell>
          <cell r="F101" t="str">
            <v>Not assigned</v>
          </cell>
          <cell r="G101" t="str">
            <v>Not assigned</v>
          </cell>
          <cell r="H101" t="str">
            <v>Financial and Private Sector Development (I)</v>
          </cell>
          <cell r="I101" t="str">
            <v>FPD</v>
          </cell>
          <cell r="J101">
            <v>1</v>
          </cell>
        </row>
        <row r="102">
          <cell r="C102" t="str">
            <v>P123361</v>
          </cell>
          <cell r="D102" t="str">
            <v>IF</v>
          </cell>
          <cell r="E102" t="str">
            <v>LR: PFM Strengthening &amp; Reforms Coord.</v>
          </cell>
          <cell r="F102" t="str">
            <v>Not assigned</v>
          </cell>
          <cell r="G102" t="str">
            <v>Not assigned</v>
          </cell>
          <cell r="H102" t="str">
            <v>Financial Management</v>
          </cell>
          <cell r="I102" t="str">
            <v>OPCS</v>
          </cell>
          <cell r="J102">
            <v>1</v>
          </cell>
        </row>
        <row r="103">
          <cell r="C103" t="str">
            <v>P123407</v>
          </cell>
          <cell r="D103" t="str">
            <v>IF</v>
          </cell>
          <cell r="E103" t="str">
            <v>GH-PAC Capacity Building Project</v>
          </cell>
          <cell r="F103" t="str">
            <v>Not assigned</v>
          </cell>
          <cell r="G103" t="str">
            <v>Not assigned</v>
          </cell>
          <cell r="H103" t="str">
            <v>Financial Management</v>
          </cell>
          <cell r="I103" t="str">
            <v>OPCS</v>
          </cell>
          <cell r="J103">
            <v>1</v>
          </cell>
        </row>
        <row r="104">
          <cell r="C104" t="str">
            <v>P123890</v>
          </cell>
          <cell r="D104" t="str">
            <v>IF</v>
          </cell>
          <cell r="E104" t="str">
            <v>WBG - Enhancing Corporate Fin. Reporting</v>
          </cell>
          <cell r="F104" t="str">
            <v>Not assigned</v>
          </cell>
          <cell r="G104" t="str">
            <v>Not assigned</v>
          </cell>
          <cell r="H104" t="str">
            <v>Financial Management</v>
          </cell>
          <cell r="I104" t="str">
            <v>OPCS</v>
          </cell>
          <cell r="J104">
            <v>1</v>
          </cell>
        </row>
        <row r="105">
          <cell r="C105" t="str">
            <v>P124077</v>
          </cell>
          <cell r="D105" t="str">
            <v>IF</v>
          </cell>
          <cell r="E105" t="str">
            <v>BJ:Institutional Capacity Development</v>
          </cell>
          <cell r="F105" t="str">
            <v>Not assigned</v>
          </cell>
          <cell r="G105" t="str">
            <v>Not assigned</v>
          </cell>
          <cell r="H105" t="str">
            <v>Public Sector Governance</v>
          </cell>
          <cell r="I105" t="str">
            <v>PREM</v>
          </cell>
          <cell r="J105">
            <v>1</v>
          </cell>
        </row>
        <row r="106">
          <cell r="C106" t="str">
            <v>P124102</v>
          </cell>
          <cell r="D106" t="str">
            <v>IF</v>
          </cell>
          <cell r="E106" t="str">
            <v>IDF-MIGRATION M&amp;E</v>
          </cell>
          <cell r="F106" t="str">
            <v>Not assigned</v>
          </cell>
          <cell r="G106" t="str">
            <v>Not assigned</v>
          </cell>
          <cell r="H106" t="str">
            <v>Economic Policy</v>
          </cell>
          <cell r="I106" t="str">
            <v>PREM</v>
          </cell>
          <cell r="J106">
            <v>1</v>
          </cell>
        </row>
        <row r="107">
          <cell r="C107" t="str">
            <v>P124176</v>
          </cell>
          <cell r="D107" t="str">
            <v>IF</v>
          </cell>
          <cell r="E107" t="str">
            <v>IDF-CAPTIAL INVEST PLANNING</v>
          </cell>
          <cell r="F107" t="str">
            <v>Not assigned</v>
          </cell>
          <cell r="G107" t="str">
            <v>Not assigned</v>
          </cell>
          <cell r="H107" t="str">
            <v>Public Sector Governance</v>
          </cell>
          <cell r="I107" t="str">
            <v>PREM</v>
          </cell>
          <cell r="J107">
            <v>1</v>
          </cell>
        </row>
        <row r="108">
          <cell r="C108" t="str">
            <v>P124214</v>
          </cell>
          <cell r="D108" t="str">
            <v>IF</v>
          </cell>
          <cell r="E108" t="str">
            <v>3A:Contract Monitoring Network WestAfric</v>
          </cell>
          <cell r="F108" t="str">
            <v>Not assigned</v>
          </cell>
          <cell r="G108" t="str">
            <v>Not assigned</v>
          </cell>
          <cell r="H108" t="str">
            <v>Procurement</v>
          </cell>
          <cell r="I108" t="str">
            <v>OPCS</v>
          </cell>
          <cell r="J108">
            <v>1</v>
          </cell>
        </row>
        <row r="109">
          <cell r="C109" t="str">
            <v>P124239</v>
          </cell>
          <cell r="D109" t="str">
            <v>IF</v>
          </cell>
          <cell r="E109" t="str">
            <v>WBG Public Procurement Reform Support Pr</v>
          </cell>
          <cell r="F109" t="str">
            <v>Not assigned</v>
          </cell>
          <cell r="G109" t="str">
            <v>Not assigned</v>
          </cell>
          <cell r="H109" t="str">
            <v>Procurement</v>
          </cell>
          <cell r="I109" t="str">
            <v>OPCS</v>
          </cell>
          <cell r="J109">
            <v>1</v>
          </cell>
        </row>
        <row r="110">
          <cell r="C110" t="str">
            <v>P124429</v>
          </cell>
          <cell r="D110" t="str">
            <v>IF</v>
          </cell>
          <cell r="E110" t="str">
            <v>IDF-ONE HEALTH</v>
          </cell>
          <cell r="F110" t="str">
            <v>Not assigned</v>
          </cell>
          <cell r="G110" t="str">
            <v>Not assigned</v>
          </cell>
          <cell r="H110" t="str">
            <v>Agriculture and Rural Development</v>
          </cell>
          <cell r="I110" t="str">
            <v>SDN</v>
          </cell>
          <cell r="J110">
            <v>1</v>
          </cell>
        </row>
        <row r="111">
          <cell r="C111" t="str">
            <v>P124538</v>
          </cell>
          <cell r="D111" t="str">
            <v>IF</v>
          </cell>
          <cell r="E111" t="str">
            <v>Senegal Min Sector Diagnostic &amp; Cap Bldg</v>
          </cell>
          <cell r="F111" t="str">
            <v>Not assigned</v>
          </cell>
          <cell r="G111" t="str">
            <v>Not assigned</v>
          </cell>
          <cell r="H111" t="str">
            <v>Energy and Mining</v>
          </cell>
          <cell r="I111" t="str">
            <v>SDN</v>
          </cell>
          <cell r="J111">
            <v>1</v>
          </cell>
        </row>
        <row r="112">
          <cell r="C112" t="str">
            <v>P124550</v>
          </cell>
          <cell r="D112" t="str">
            <v>IF</v>
          </cell>
          <cell r="E112" t="str">
            <v>IDF VN Modernization of Audit in SAV</v>
          </cell>
          <cell r="F112" t="str">
            <v>Not assigned</v>
          </cell>
          <cell r="G112" t="str">
            <v>Not assigned</v>
          </cell>
          <cell r="H112" t="str">
            <v>Financial Management</v>
          </cell>
          <cell r="I112" t="str">
            <v>OPCS</v>
          </cell>
          <cell r="J112">
            <v>1</v>
          </cell>
        </row>
        <row r="113">
          <cell r="C113" t="str">
            <v>P124601</v>
          </cell>
          <cell r="D113" t="str">
            <v>IF</v>
          </cell>
          <cell r="E113" t="str">
            <v>IDF-POLICYMAKING M&amp;E</v>
          </cell>
          <cell r="F113" t="str">
            <v>Not assigned</v>
          </cell>
          <cell r="G113" t="str">
            <v>Not assigned</v>
          </cell>
          <cell r="H113" t="str">
            <v>Economic Policy</v>
          </cell>
          <cell r="I113" t="str">
            <v>PREM</v>
          </cell>
          <cell r="J113">
            <v>1</v>
          </cell>
        </row>
        <row r="114">
          <cell r="C114" t="str">
            <v>P124628</v>
          </cell>
          <cell r="D114" t="str">
            <v>IF</v>
          </cell>
          <cell r="E114" t="str">
            <v>TG:Strength.Capacity of Acctancy prof</v>
          </cell>
          <cell r="F114" t="str">
            <v>Not assigned</v>
          </cell>
          <cell r="G114" t="str">
            <v>Not assigned</v>
          </cell>
          <cell r="H114" t="str">
            <v>Financial Management</v>
          </cell>
          <cell r="I114" t="str">
            <v>OPCS</v>
          </cell>
          <cell r="J114">
            <v>1</v>
          </cell>
        </row>
        <row r="115">
          <cell r="C115" t="str">
            <v>P124778</v>
          </cell>
          <cell r="D115" t="str">
            <v>IF</v>
          </cell>
          <cell r="E115" t="str">
            <v>Strengthening Country Systems Safeguards</v>
          </cell>
          <cell r="F115" t="str">
            <v>Not assigned</v>
          </cell>
          <cell r="G115" t="str">
            <v>Not assigned</v>
          </cell>
          <cell r="H115" t="str">
            <v>Environment</v>
          </cell>
          <cell r="I115" t="str">
            <v>SDN</v>
          </cell>
          <cell r="J115">
            <v>1</v>
          </cell>
        </row>
        <row r="116">
          <cell r="C116" t="str">
            <v>P124865</v>
          </cell>
          <cell r="D116" t="str">
            <v>IF</v>
          </cell>
          <cell r="E116" t="str">
            <v>KE: Dev. Healthy Children Approach-Kenya</v>
          </cell>
          <cell r="F116" t="str">
            <v>Not assigned</v>
          </cell>
          <cell r="G116" t="str">
            <v>Not assigned</v>
          </cell>
          <cell r="H116" t="str">
            <v>Health, Nutrition and Population</v>
          </cell>
          <cell r="I116" t="str">
            <v>HDN</v>
          </cell>
          <cell r="J116">
            <v>1</v>
          </cell>
        </row>
        <row r="117">
          <cell r="C117" t="str">
            <v>P124940</v>
          </cell>
          <cell r="D117" t="str">
            <v>IF</v>
          </cell>
          <cell r="E117" t="str">
            <v>EG-Strengthening Capacity of SIOIRAFI</v>
          </cell>
          <cell r="F117" t="str">
            <v>Not assigned</v>
          </cell>
          <cell r="G117" t="str">
            <v>Not assigned</v>
          </cell>
          <cell r="H117" t="str">
            <v>Operational Services</v>
          </cell>
          <cell r="I117" t="str">
            <v>OPCS</v>
          </cell>
          <cell r="J117">
            <v>1</v>
          </cell>
        </row>
        <row r="118">
          <cell r="C118" t="str">
            <v>P124966</v>
          </cell>
          <cell r="D118" t="str">
            <v>IF</v>
          </cell>
          <cell r="E118" t="str">
            <v>Capacity and institutional strengthening</v>
          </cell>
          <cell r="F118" t="str">
            <v>Not assigned</v>
          </cell>
          <cell r="G118" t="str">
            <v>Not assigned</v>
          </cell>
          <cell r="H118" t="str">
            <v>Public Sector Governance</v>
          </cell>
          <cell r="I118" t="str">
            <v>PREM</v>
          </cell>
          <cell r="J118">
            <v>1</v>
          </cell>
        </row>
        <row r="119">
          <cell r="C119" t="str">
            <v>P124968</v>
          </cell>
          <cell r="D119" t="str">
            <v>IF</v>
          </cell>
          <cell r="E119" t="str">
            <v>NA-Performance Management and M&amp;E</v>
          </cell>
          <cell r="F119" t="str">
            <v>Not assigned</v>
          </cell>
          <cell r="G119" t="str">
            <v>Not assigned</v>
          </cell>
          <cell r="H119" t="str">
            <v>Public Sector Governance</v>
          </cell>
          <cell r="I119" t="str">
            <v>PREM</v>
          </cell>
          <cell r="J119">
            <v>1</v>
          </cell>
        </row>
        <row r="120">
          <cell r="C120" t="str">
            <v>P124975</v>
          </cell>
          <cell r="D120" t="str">
            <v>IF</v>
          </cell>
          <cell r="E120" t="str">
            <v>IDF- Strengthening SICA's Capacity</v>
          </cell>
          <cell r="F120" t="str">
            <v>Not assigned</v>
          </cell>
          <cell r="G120" t="str">
            <v>Not assigned</v>
          </cell>
          <cell r="H120" t="str">
            <v>Social Development</v>
          </cell>
          <cell r="I120" t="str">
            <v>SDN</v>
          </cell>
          <cell r="J120">
            <v>1</v>
          </cell>
        </row>
        <row r="121">
          <cell r="C121" t="str">
            <v>P124983</v>
          </cell>
          <cell r="D121" t="str">
            <v>IF</v>
          </cell>
          <cell r="E121" t="str">
            <v>HT Housing Community Reconstruction Supp</v>
          </cell>
          <cell r="F121" t="str">
            <v>Not assigned</v>
          </cell>
          <cell r="G121" t="str">
            <v>Not assigned</v>
          </cell>
          <cell r="H121" t="str">
            <v>Urban Development</v>
          </cell>
          <cell r="I121" t="str">
            <v>SDN</v>
          </cell>
          <cell r="J121">
            <v>1</v>
          </cell>
        </row>
        <row r="122">
          <cell r="C122" t="str">
            <v>P125086</v>
          </cell>
          <cell r="D122" t="str">
            <v>IF</v>
          </cell>
          <cell r="E122" t="str">
            <v>IDF Grant-Proj Mgmt and Green PR-MOT-TO</v>
          </cell>
          <cell r="F122" t="str">
            <v>Not assigned</v>
          </cell>
          <cell r="G122" t="str">
            <v>Not assigned</v>
          </cell>
          <cell r="H122" t="str">
            <v>Transport</v>
          </cell>
          <cell r="I122" t="str">
            <v>SDN</v>
          </cell>
          <cell r="J122">
            <v>1</v>
          </cell>
        </row>
        <row r="123">
          <cell r="C123" t="str">
            <v>P125159</v>
          </cell>
          <cell r="D123" t="str">
            <v>IF</v>
          </cell>
          <cell r="E123" t="str">
            <v>Better Cities Thru Better Urban Managers</v>
          </cell>
          <cell r="F123" t="str">
            <v>Not assigned</v>
          </cell>
          <cell r="G123" t="str">
            <v>Not assigned</v>
          </cell>
          <cell r="H123" t="str">
            <v>Urban Development</v>
          </cell>
          <cell r="I123" t="str">
            <v>SDN</v>
          </cell>
          <cell r="J123">
            <v>1</v>
          </cell>
        </row>
        <row r="124">
          <cell r="C124" t="str">
            <v>P125199</v>
          </cell>
          <cell r="D124" t="str">
            <v>IF</v>
          </cell>
          <cell r="E124" t="str">
            <v>Bappenas Strategic Change Management</v>
          </cell>
          <cell r="F124" t="str">
            <v>Not assigned</v>
          </cell>
          <cell r="G124" t="str">
            <v>Not assigned</v>
          </cell>
          <cell r="H124" t="str">
            <v>Public Sector Governance</v>
          </cell>
          <cell r="I124" t="str">
            <v>PREM</v>
          </cell>
          <cell r="J124">
            <v>1</v>
          </cell>
        </row>
        <row r="125">
          <cell r="C125" t="str">
            <v>P125244</v>
          </cell>
          <cell r="D125" t="str">
            <v>IF</v>
          </cell>
          <cell r="E125" t="str">
            <v>CN-Social Assessment Capacity in China</v>
          </cell>
          <cell r="F125" t="str">
            <v>Not assigned</v>
          </cell>
          <cell r="G125" t="str">
            <v>Not assigned</v>
          </cell>
          <cell r="H125" t="str">
            <v>Social Development</v>
          </cell>
          <cell r="I125" t="str">
            <v>SDN</v>
          </cell>
          <cell r="J125">
            <v>1</v>
          </cell>
        </row>
        <row r="126">
          <cell r="C126" t="str">
            <v>P125299</v>
          </cell>
          <cell r="D126" t="str">
            <v>IF</v>
          </cell>
          <cell r="E126" t="str">
            <v>IN: Karnataka PFM IDF</v>
          </cell>
          <cell r="F126" t="str">
            <v>Not assigned</v>
          </cell>
          <cell r="G126" t="str">
            <v>Not assigned</v>
          </cell>
          <cell r="H126" t="str">
            <v>Financial Management</v>
          </cell>
          <cell r="I126" t="str">
            <v>OPCS</v>
          </cell>
          <cell r="J126">
            <v>1</v>
          </cell>
        </row>
        <row r="127">
          <cell r="C127" t="str">
            <v>P125310</v>
          </cell>
          <cell r="D127" t="str">
            <v>IF</v>
          </cell>
          <cell r="E127" t="str">
            <v>BT: Corporate Governance TA</v>
          </cell>
          <cell r="F127" t="str">
            <v>Not assigned</v>
          </cell>
          <cell r="G127" t="str">
            <v>Not assigned</v>
          </cell>
          <cell r="H127" t="str">
            <v>Financial and Private Sector Development (I)</v>
          </cell>
          <cell r="I127" t="str">
            <v>FPD</v>
          </cell>
          <cell r="J127">
            <v>1</v>
          </cell>
        </row>
        <row r="128">
          <cell r="C128" t="str">
            <v>P125360</v>
          </cell>
          <cell r="D128" t="str">
            <v>IF</v>
          </cell>
          <cell r="E128" t="str">
            <v>IDF-TP-Capacity Building on Procurement</v>
          </cell>
          <cell r="F128" t="str">
            <v>Not assigned</v>
          </cell>
          <cell r="G128" t="str">
            <v>Not assigned</v>
          </cell>
          <cell r="H128" t="str">
            <v>Procurement</v>
          </cell>
          <cell r="I128" t="str">
            <v>OPCS</v>
          </cell>
          <cell r="J128">
            <v>1</v>
          </cell>
        </row>
        <row r="129">
          <cell r="C129" t="str">
            <v>P125420</v>
          </cell>
          <cell r="D129" t="str">
            <v>IF</v>
          </cell>
          <cell r="E129" t="str">
            <v>PH IDF OPAPP Monitoring &amp; Communication</v>
          </cell>
          <cell r="F129" t="str">
            <v>Not assigned</v>
          </cell>
          <cell r="G129" t="str">
            <v>Not assigned</v>
          </cell>
          <cell r="H129" t="str">
            <v>Social Development</v>
          </cell>
          <cell r="I129" t="str">
            <v>SDN</v>
          </cell>
          <cell r="J129">
            <v>1</v>
          </cell>
        </row>
        <row r="130">
          <cell r="C130" t="str">
            <v>P125493</v>
          </cell>
          <cell r="D130" t="str">
            <v>IF</v>
          </cell>
          <cell r="E130" t="str">
            <v>CN-Nat'l Dev Strat for HMIS</v>
          </cell>
          <cell r="F130" t="str">
            <v>Not assigned</v>
          </cell>
          <cell r="G130" t="str">
            <v>Not assigned</v>
          </cell>
          <cell r="H130" t="str">
            <v>Health, Nutrition and Population</v>
          </cell>
          <cell r="I130" t="str">
            <v>HDN</v>
          </cell>
          <cell r="J130">
            <v>1</v>
          </cell>
        </row>
        <row r="131">
          <cell r="C131" t="str">
            <v>P125505</v>
          </cell>
          <cell r="D131" t="str">
            <v>IF</v>
          </cell>
          <cell r="E131" t="str">
            <v>Capacity Building for the Phil's PPP Cen</v>
          </cell>
          <cell r="F131" t="str">
            <v>Not assigned</v>
          </cell>
          <cell r="G131" t="str">
            <v>Not assigned</v>
          </cell>
          <cell r="H131" t="str">
            <v>Financial and Private Sector Development (I)</v>
          </cell>
          <cell r="I131" t="str">
            <v>FPD</v>
          </cell>
          <cell r="J131">
            <v>1</v>
          </cell>
        </row>
        <row r="132">
          <cell r="C132" t="str">
            <v>P125541</v>
          </cell>
          <cell r="D132" t="str">
            <v>IF</v>
          </cell>
          <cell r="E132" t="str">
            <v>Transparency and Accountability in Eduac</v>
          </cell>
          <cell r="F132" t="str">
            <v>Not assigned</v>
          </cell>
          <cell r="G132" t="str">
            <v>Not assigned</v>
          </cell>
          <cell r="H132" t="str">
            <v>Education</v>
          </cell>
          <cell r="I132" t="str">
            <v>HDN</v>
          </cell>
          <cell r="J132">
            <v>1</v>
          </cell>
        </row>
        <row r="133">
          <cell r="C133" t="str">
            <v>P125572</v>
          </cell>
          <cell r="D133" t="str">
            <v>IF</v>
          </cell>
          <cell r="E133" t="str">
            <v>TH-IDF for Quality Assur and Perform</v>
          </cell>
          <cell r="F133" t="str">
            <v>Not assigned</v>
          </cell>
          <cell r="G133" t="str">
            <v>Not assigned</v>
          </cell>
          <cell r="H133" t="str">
            <v>Education</v>
          </cell>
          <cell r="I133" t="str">
            <v>HDN</v>
          </cell>
          <cell r="J133">
            <v>1</v>
          </cell>
        </row>
        <row r="134">
          <cell r="C134" t="str">
            <v>P125891</v>
          </cell>
          <cell r="D134" t="str">
            <v>IF</v>
          </cell>
          <cell r="E134" t="str">
            <v>NP: Strengthening Capacity of DNPWC</v>
          </cell>
          <cell r="F134" t="str">
            <v>Not assigned</v>
          </cell>
          <cell r="G134" t="str">
            <v>Not assigned</v>
          </cell>
          <cell r="H134" t="str">
            <v>Environment</v>
          </cell>
          <cell r="I134" t="str">
            <v>SDN</v>
          </cell>
          <cell r="J134">
            <v>1</v>
          </cell>
        </row>
        <row r="135">
          <cell r="C135" t="str">
            <v>P125968</v>
          </cell>
          <cell r="D135" t="str">
            <v>IF</v>
          </cell>
          <cell r="E135" t="str">
            <v>PK: Capacity Bldg of Inst of Capital Mkt</v>
          </cell>
          <cell r="F135" t="str">
            <v>Not assigned</v>
          </cell>
          <cell r="G135" t="str">
            <v>Not assigned</v>
          </cell>
          <cell r="H135" t="str">
            <v>Financial and Private Sector Development (I)</v>
          </cell>
          <cell r="I135" t="str">
            <v>FPD</v>
          </cell>
          <cell r="J135">
            <v>1</v>
          </cell>
        </row>
        <row r="136">
          <cell r="C136" t="str">
            <v>P125997</v>
          </cell>
          <cell r="D136" t="str">
            <v>IF</v>
          </cell>
          <cell r="E136" t="str">
            <v>IDF-PARLIAMENT CAP BLDG</v>
          </cell>
          <cell r="F136" t="str">
            <v>Not assigned</v>
          </cell>
          <cell r="G136" t="str">
            <v>Not assigned</v>
          </cell>
          <cell r="H136" t="str">
            <v>Public Sector Governance</v>
          </cell>
          <cell r="I136" t="str">
            <v>PREM</v>
          </cell>
          <cell r="J136">
            <v>1</v>
          </cell>
        </row>
        <row r="137">
          <cell r="C137" t="str">
            <v>P126030</v>
          </cell>
          <cell r="D137" t="str">
            <v>IF</v>
          </cell>
          <cell r="E137" t="str">
            <v>IDF-PILOT HEALTH REFORM</v>
          </cell>
          <cell r="F137" t="str">
            <v>Not assigned</v>
          </cell>
          <cell r="G137" t="str">
            <v>Not assigned</v>
          </cell>
          <cell r="H137" t="str">
            <v>Health, Nutrition and Population</v>
          </cell>
          <cell r="I137" t="str">
            <v>HDN</v>
          </cell>
          <cell r="J137">
            <v>1</v>
          </cell>
        </row>
        <row r="138">
          <cell r="C138" t="str">
            <v>P126356</v>
          </cell>
          <cell r="D138" t="str">
            <v>IF</v>
          </cell>
          <cell r="E138" t="str">
            <v>IN:  Design of Emissions Trading Scheme</v>
          </cell>
          <cell r="F138" t="str">
            <v>Not assigned</v>
          </cell>
          <cell r="G138" t="str">
            <v>Not assigned</v>
          </cell>
          <cell r="H138" t="str">
            <v>Environment</v>
          </cell>
          <cell r="I138" t="str">
            <v>SDN</v>
          </cell>
          <cell r="J138">
            <v>1</v>
          </cell>
        </row>
        <row r="139">
          <cell r="C139" t="str">
            <v>P126381</v>
          </cell>
          <cell r="D139" t="str">
            <v>IF</v>
          </cell>
          <cell r="E139" t="str">
            <v>AF:  Sub-Nat. Level Fin. Mgt. Cap. Bld.</v>
          </cell>
          <cell r="F139" t="str">
            <v>Not assigned</v>
          </cell>
          <cell r="G139" t="str">
            <v>Not assigned</v>
          </cell>
          <cell r="H139" t="str">
            <v>Financial Management</v>
          </cell>
          <cell r="I139" t="str">
            <v>OPCS</v>
          </cell>
          <cell r="J139">
            <v>1</v>
          </cell>
        </row>
        <row r="140">
          <cell r="C140" t="str">
            <v>P084773</v>
          </cell>
          <cell r="D140" t="str">
            <v>PE</v>
          </cell>
          <cell r="E140" t="str">
            <v>VN-Trung Son Hydropower Project</v>
          </cell>
          <cell r="F140" t="str">
            <v>Investment</v>
          </cell>
          <cell r="G140" t="str">
            <v>SPECIFIC INVEST LN</v>
          </cell>
          <cell r="H140" t="str">
            <v>Energy and Mining</v>
          </cell>
          <cell r="I140" t="str">
            <v>SDN</v>
          </cell>
          <cell r="J140">
            <v>1</v>
          </cell>
        </row>
        <row r="141">
          <cell r="C141" t="str">
            <v>P088520</v>
          </cell>
          <cell r="D141" t="str">
            <v>PE</v>
          </cell>
          <cell r="E141" t="str">
            <v>IN: Biodiver Cons &amp; Rural Livelihood</v>
          </cell>
          <cell r="F141" t="str">
            <v>Investment</v>
          </cell>
          <cell r="G141" t="str">
            <v>SPECIFIC INVEST LN</v>
          </cell>
          <cell r="H141" t="str">
            <v>Agriculture and Rural Development</v>
          </cell>
          <cell r="I141" t="str">
            <v>SDN</v>
          </cell>
          <cell r="J141">
            <v>1</v>
          </cell>
        </row>
        <row r="142">
          <cell r="C142" t="str">
            <v>P090990</v>
          </cell>
          <cell r="D142" t="str">
            <v>PE</v>
          </cell>
          <cell r="E142" t="str">
            <v>Western Indonesia National Roads Improv.</v>
          </cell>
          <cell r="F142" t="str">
            <v>Investment</v>
          </cell>
          <cell r="G142" t="str">
            <v>SPECIFIC INVEST LN</v>
          </cell>
          <cell r="H142" t="str">
            <v>Transport</v>
          </cell>
          <cell r="I142" t="str">
            <v>SDN</v>
          </cell>
          <cell r="J142">
            <v>1</v>
          </cell>
        </row>
        <row r="143">
          <cell r="C143" t="str">
            <v>P094692</v>
          </cell>
          <cell r="D143" t="str">
            <v>PE</v>
          </cell>
          <cell r="E143" t="str">
            <v>KE-Coastal CD SIL (FY08)</v>
          </cell>
          <cell r="F143" t="str">
            <v>Investment</v>
          </cell>
          <cell r="G143" t="str">
            <v>SPECIFIC INVEST LN</v>
          </cell>
          <cell r="H143" t="str">
            <v>Agriculture and Rural Development</v>
          </cell>
          <cell r="I143" t="str">
            <v>SDN</v>
          </cell>
          <cell r="J143">
            <v>1</v>
          </cell>
        </row>
        <row r="144">
          <cell r="C144" t="str">
            <v>P094755</v>
          </cell>
          <cell r="D144" t="str">
            <v>PE</v>
          </cell>
          <cell r="E144" t="str">
            <v>RY-Health &amp; Population</v>
          </cell>
          <cell r="F144" t="str">
            <v>Investment</v>
          </cell>
          <cell r="G144" t="str">
            <v>SPECIFIC INVEST LN</v>
          </cell>
          <cell r="H144" t="str">
            <v>Health, Nutrition and Population</v>
          </cell>
          <cell r="I144" t="str">
            <v>HDN</v>
          </cell>
          <cell r="J144">
            <v>1</v>
          </cell>
        </row>
        <row r="145">
          <cell r="C145" t="str">
            <v>P094919</v>
          </cell>
          <cell r="D145" t="str">
            <v>PE</v>
          </cell>
          <cell r="E145" t="str">
            <v>3A-1st Ph. Inter-Zonal Transm. (FY11)</v>
          </cell>
          <cell r="F145" t="str">
            <v>Investment</v>
          </cell>
          <cell r="G145" t="str">
            <v>ADAPTABLE PROGRAM LN</v>
          </cell>
          <cell r="H145" t="str">
            <v>Energy and Mining</v>
          </cell>
          <cell r="I145" t="str">
            <v>SDN</v>
          </cell>
          <cell r="J145">
            <v>1</v>
          </cell>
        </row>
        <row r="146">
          <cell r="C146" t="str">
            <v>P095171</v>
          </cell>
          <cell r="D146" t="str">
            <v>PE</v>
          </cell>
          <cell r="E146" t="str">
            <v>BR (MST) Bahia Health and Wtr Mgt (SWAP)</v>
          </cell>
          <cell r="F146" t="str">
            <v>Investment</v>
          </cell>
          <cell r="G146" t="str">
            <v>SPECIFIC INVEST LN</v>
          </cell>
          <cell r="H146" t="str">
            <v>Health, Nutrition and Population</v>
          </cell>
          <cell r="I146" t="str">
            <v>HDN</v>
          </cell>
          <cell r="J146">
            <v>1</v>
          </cell>
        </row>
        <row r="147">
          <cell r="C147" t="str">
            <v>P095232</v>
          </cell>
          <cell r="D147" t="str">
            <v>PE</v>
          </cell>
          <cell r="E147" t="str">
            <v>SZ-Loc Govt SIL (FY11)</v>
          </cell>
          <cell r="F147" t="str">
            <v>Investment</v>
          </cell>
          <cell r="G147" t="str">
            <v>SPECIFIC INVEST LN</v>
          </cell>
          <cell r="H147" t="str">
            <v>Urban Development</v>
          </cell>
          <cell r="I147" t="str">
            <v>SDN</v>
          </cell>
          <cell r="J147">
            <v>1</v>
          </cell>
        </row>
        <row r="148">
          <cell r="C148" t="str">
            <v>P096124</v>
          </cell>
          <cell r="D148" t="str">
            <v>PE</v>
          </cell>
          <cell r="E148" t="str">
            <v>IN: Vishnugad Pipalkoti HEP</v>
          </cell>
          <cell r="F148" t="str">
            <v>Investment</v>
          </cell>
          <cell r="G148" t="str">
            <v>SPECIFIC INVEST LN</v>
          </cell>
          <cell r="H148" t="str">
            <v>Energy and Mining</v>
          </cell>
          <cell r="I148" t="str">
            <v>SDN</v>
          </cell>
          <cell r="J148">
            <v>1</v>
          </cell>
        </row>
        <row r="149">
          <cell r="C149" t="str">
            <v>P096217</v>
          </cell>
          <cell r="D149" t="str">
            <v>PE</v>
          </cell>
          <cell r="E149" t="str">
            <v>AF-ENERGY INFRASTRUCTURE IMPROVEMENT</v>
          </cell>
          <cell r="F149" t="str">
            <v>Investment</v>
          </cell>
          <cell r="G149" t="str">
            <v>SPECIFIC INVEST LN</v>
          </cell>
          <cell r="H149" t="str">
            <v>Energy and Mining</v>
          </cell>
          <cell r="I149" t="str">
            <v>SDN</v>
          </cell>
          <cell r="J149">
            <v>1</v>
          </cell>
        </row>
        <row r="150">
          <cell r="C150" t="str">
            <v>P096586</v>
          </cell>
          <cell r="D150" t="str">
            <v>PE</v>
          </cell>
          <cell r="E150" t="str">
            <v>UA - ENERGY EFFICIENCY</v>
          </cell>
          <cell r="F150" t="str">
            <v>Investment</v>
          </cell>
          <cell r="G150" t="str">
            <v>SPECIFIC INVEST LN</v>
          </cell>
          <cell r="H150" t="str">
            <v>Energy and Mining</v>
          </cell>
          <cell r="I150" t="str">
            <v>SDN</v>
          </cell>
          <cell r="J150">
            <v>1</v>
          </cell>
        </row>
        <row r="151">
          <cell r="C151" t="str">
            <v>P096745</v>
          </cell>
          <cell r="D151" t="str">
            <v>PE</v>
          </cell>
          <cell r="E151" t="str">
            <v>PK: Punjab Barrages Improvement II Proj</v>
          </cell>
          <cell r="F151" t="str">
            <v>Investment</v>
          </cell>
          <cell r="G151" t="str">
            <v>SPECIFIC INVEST LN</v>
          </cell>
          <cell r="H151" t="str">
            <v>Agriculture and Rural Development</v>
          </cell>
          <cell r="I151" t="str">
            <v>SDN</v>
          </cell>
          <cell r="J151">
            <v>1</v>
          </cell>
        </row>
        <row r="152">
          <cell r="C152" t="str">
            <v>P098078</v>
          </cell>
          <cell r="D152" t="str">
            <v>PE</v>
          </cell>
          <cell r="E152" t="str">
            <v>CN-Huai River Basin Flood Management an.</v>
          </cell>
          <cell r="F152" t="str">
            <v>Investment</v>
          </cell>
          <cell r="G152" t="str">
            <v>SPECIFIC INVEST LN</v>
          </cell>
          <cell r="H152" t="str">
            <v>Agriculture and Rural Development</v>
          </cell>
          <cell r="I152" t="str">
            <v>SDN</v>
          </cell>
          <cell r="J152">
            <v>1</v>
          </cell>
        </row>
        <row r="153">
          <cell r="C153" t="str">
            <v>P099626</v>
          </cell>
          <cell r="D153" t="str">
            <v>PE</v>
          </cell>
          <cell r="E153" t="str">
            <v>MW-Energy Sector Project</v>
          </cell>
          <cell r="F153" t="str">
            <v>Investment</v>
          </cell>
          <cell r="G153" t="str">
            <v>SPECIFIC INVEST LN</v>
          </cell>
          <cell r="H153" t="str">
            <v>Energy and Mining</v>
          </cell>
          <cell r="I153" t="str">
            <v>SDN</v>
          </cell>
          <cell r="J153">
            <v>1</v>
          </cell>
        </row>
        <row r="154">
          <cell r="C154" t="str">
            <v>P101232</v>
          </cell>
          <cell r="D154" t="str">
            <v>PE</v>
          </cell>
          <cell r="E154" t="str">
            <v>UG-PRSC 8</v>
          </cell>
          <cell r="F154" t="str">
            <v>DPF</v>
          </cell>
          <cell r="G154" t="str">
            <v>Development Policy</v>
          </cell>
          <cell r="H154" t="str">
            <v>Poverty Reduction</v>
          </cell>
          <cell r="I154" t="str">
            <v>PREM</v>
          </cell>
          <cell r="J154">
            <v>1</v>
          </cell>
        </row>
        <row r="155">
          <cell r="C155" t="str">
            <v>P101336</v>
          </cell>
          <cell r="D155" t="str">
            <v>PE</v>
          </cell>
          <cell r="E155" t="str">
            <v>BO Streng. Stat Capacity &amp; Inf Based Evi</v>
          </cell>
          <cell r="F155" t="str">
            <v>Investment</v>
          </cell>
          <cell r="G155" t="str">
            <v>SPECIFIC INVEST LN</v>
          </cell>
          <cell r="H155" t="str">
            <v>Public Sector Governance</v>
          </cell>
          <cell r="I155" t="str">
            <v>PREM</v>
          </cell>
          <cell r="J155">
            <v>1</v>
          </cell>
        </row>
        <row r="156">
          <cell r="C156" t="str">
            <v>P101414</v>
          </cell>
          <cell r="D156" t="str">
            <v>PE</v>
          </cell>
          <cell r="E156" t="str">
            <v>6O-ECERA Eastern Carib. Engy Reg Auth.</v>
          </cell>
          <cell r="F156" t="str">
            <v>Investment</v>
          </cell>
          <cell r="G156" t="str">
            <v>ADAPTABLE PROGRAM LN</v>
          </cell>
          <cell r="H156" t="str">
            <v>Energy and Mining</v>
          </cell>
          <cell r="I156" t="str">
            <v>SDN</v>
          </cell>
          <cell r="J156">
            <v>1</v>
          </cell>
        </row>
        <row r="157">
          <cell r="C157" t="str">
            <v>P101504</v>
          </cell>
          <cell r="D157" t="str">
            <v>PE</v>
          </cell>
          <cell r="E157" t="str">
            <v>BR Bolsa Familia 2nd APL</v>
          </cell>
          <cell r="F157" t="str">
            <v>Investment</v>
          </cell>
          <cell r="G157" t="str">
            <v>ADAPTABLE PROGRAM LN</v>
          </cell>
          <cell r="H157" t="str">
            <v>Social Protection</v>
          </cell>
          <cell r="I157" t="str">
            <v>HDN</v>
          </cell>
          <cell r="J157">
            <v>1</v>
          </cell>
        </row>
        <row r="158">
          <cell r="C158" t="str">
            <v>P102177</v>
          </cell>
          <cell r="D158" t="str">
            <v>PE</v>
          </cell>
          <cell r="E158" t="str">
            <v>TVEM</v>
          </cell>
          <cell r="F158" t="str">
            <v>Investment</v>
          </cell>
          <cell r="G158" t="str">
            <v>SPECIFIC INVEST LN</v>
          </cell>
          <cell r="H158" t="str">
            <v>Education</v>
          </cell>
          <cell r="I158" t="str">
            <v>HDN</v>
          </cell>
          <cell r="J158">
            <v>1</v>
          </cell>
        </row>
        <row r="159">
          <cell r="C159" t="str">
            <v>P102329</v>
          </cell>
          <cell r="D159" t="str">
            <v>PE</v>
          </cell>
          <cell r="E159" t="str">
            <v>IN: Rajasthan Rural Livelihoods Project</v>
          </cell>
          <cell r="F159" t="str">
            <v>Investment</v>
          </cell>
          <cell r="G159" t="str">
            <v>SPECIFIC INVEST LN</v>
          </cell>
          <cell r="H159" t="str">
            <v>Agriculture and Rural Development</v>
          </cell>
          <cell r="I159" t="str">
            <v>SDN</v>
          </cell>
          <cell r="J159">
            <v>1</v>
          </cell>
        </row>
        <row r="160">
          <cell r="C160" t="str">
            <v>P102376</v>
          </cell>
          <cell r="D160" t="str">
            <v>PE</v>
          </cell>
          <cell r="E160" t="str">
            <v>KM-Economic Governance TAL</v>
          </cell>
          <cell r="F160" t="str">
            <v>Investment</v>
          </cell>
          <cell r="G160" t="str">
            <v>TECHNICAL ASSIST LN</v>
          </cell>
          <cell r="H160" t="str">
            <v>Economic Policy</v>
          </cell>
          <cell r="I160" t="str">
            <v>PREM</v>
          </cell>
          <cell r="J160">
            <v>1</v>
          </cell>
        </row>
        <row r="161">
          <cell r="C161" t="str">
            <v>P102459</v>
          </cell>
          <cell r="D161" t="str">
            <v>PE</v>
          </cell>
          <cell r="E161" t="str">
            <v>ZM- Irrigation Development Project(FY10)</v>
          </cell>
          <cell r="F161" t="str">
            <v>Investment</v>
          </cell>
          <cell r="G161" t="str">
            <v>SPECIFIC INVEST LN</v>
          </cell>
          <cell r="H161" t="str">
            <v>Not assigned</v>
          </cell>
          <cell r="I161" t="str">
            <v>#</v>
          </cell>
          <cell r="J161">
            <v>1</v>
          </cell>
        </row>
        <row r="162">
          <cell r="C162" t="str">
            <v>P102624</v>
          </cell>
          <cell r="D162" t="str">
            <v>PE</v>
          </cell>
          <cell r="E162" t="str">
            <v>IN:Kerala Local Govt. &amp; Service Delivery</v>
          </cell>
          <cell r="F162" t="str">
            <v>Investment</v>
          </cell>
          <cell r="G162" t="str">
            <v>SPECIFIC INVEST LN</v>
          </cell>
          <cell r="H162" t="str">
            <v>Urban Development</v>
          </cell>
          <cell r="I162" t="str">
            <v>SDN</v>
          </cell>
          <cell r="J162">
            <v>1</v>
          </cell>
        </row>
        <row r="163">
          <cell r="C163" t="str">
            <v>P103063</v>
          </cell>
          <cell r="D163" t="str">
            <v>PE</v>
          </cell>
          <cell r="E163" t="str">
            <v>LB- Greater Beirut Water Supply</v>
          </cell>
          <cell r="F163" t="str">
            <v>Investment</v>
          </cell>
          <cell r="G163" t="str">
            <v>SPECIFIC INVEST LN</v>
          </cell>
          <cell r="H163" t="str">
            <v>Water</v>
          </cell>
          <cell r="I163" t="str">
            <v>SDN</v>
          </cell>
          <cell r="J163">
            <v>1</v>
          </cell>
        </row>
        <row r="164">
          <cell r="C164" t="str">
            <v>P103499</v>
          </cell>
          <cell r="D164" t="str">
            <v>PE</v>
          </cell>
          <cell r="E164" t="str">
            <v>NG:Growth &amp; Employment</v>
          </cell>
          <cell r="F164" t="str">
            <v>Investment</v>
          </cell>
          <cell r="G164" t="str">
            <v>SPECIFIC INVEST LN</v>
          </cell>
          <cell r="H164" t="str">
            <v>Financial and Private Sector Development (I)</v>
          </cell>
          <cell r="I164" t="str">
            <v>FPD</v>
          </cell>
          <cell r="J164">
            <v>1</v>
          </cell>
        </row>
        <row r="165">
          <cell r="C165" t="str">
            <v>P104015</v>
          </cell>
          <cell r="D165" t="str">
            <v>PE</v>
          </cell>
          <cell r="E165" t="str">
            <v>NP: Enhanced Vocational Educ &amp; Trng</v>
          </cell>
          <cell r="F165" t="str">
            <v>Investment</v>
          </cell>
          <cell r="G165" t="str">
            <v>SPECIFIC INVEST LN</v>
          </cell>
          <cell r="H165" t="str">
            <v>Education</v>
          </cell>
          <cell r="I165" t="str">
            <v>HDN</v>
          </cell>
          <cell r="J165">
            <v>1</v>
          </cell>
        </row>
        <row r="166">
          <cell r="C166" t="str">
            <v>P104760</v>
          </cell>
          <cell r="D166" t="str">
            <v>PE</v>
          </cell>
          <cell r="E166" t="str">
            <v>PE-Sierra Irrigation</v>
          </cell>
          <cell r="F166" t="str">
            <v>Investment</v>
          </cell>
          <cell r="G166" t="str">
            <v>SPECIFIC INVEST LN</v>
          </cell>
          <cell r="H166" t="str">
            <v>Agriculture and Rural Development</v>
          </cell>
          <cell r="I166" t="str">
            <v>SDN</v>
          </cell>
          <cell r="J166">
            <v>1</v>
          </cell>
        </row>
        <row r="167">
          <cell r="C167" t="str">
            <v>P105872</v>
          </cell>
          <cell r="D167" t="str">
            <v>PE</v>
          </cell>
          <cell r="E167" t="str">
            <v>CN-Integrated Forestry Development</v>
          </cell>
          <cell r="F167" t="str">
            <v>Investment</v>
          </cell>
          <cell r="G167" t="str">
            <v>SPECIFIC INVEST LN</v>
          </cell>
          <cell r="H167" t="str">
            <v>Agriculture and Rural Development</v>
          </cell>
          <cell r="I167" t="str">
            <v>SDN</v>
          </cell>
          <cell r="J167">
            <v>1</v>
          </cell>
        </row>
        <row r="168">
          <cell r="C168" t="str">
            <v>P106235</v>
          </cell>
          <cell r="D168" t="str">
            <v>PE</v>
          </cell>
          <cell r="E168" t="str">
            <v>VN-EXPRESSWAY DEVEL DaNang-QNgai</v>
          </cell>
          <cell r="F168" t="str">
            <v>Investment</v>
          </cell>
          <cell r="G168" t="str">
            <v>SPECIFIC INVEST LN</v>
          </cell>
          <cell r="H168" t="str">
            <v>Transport</v>
          </cell>
          <cell r="I168" t="str">
            <v>SDN</v>
          </cell>
          <cell r="J168">
            <v>1</v>
          </cell>
        </row>
        <row r="169">
          <cell r="C169" t="str">
            <v>P106384</v>
          </cell>
          <cell r="D169" t="str">
            <v>PE</v>
          </cell>
          <cell r="E169" t="str">
            <v>Strengthening Indonesian Statistics</v>
          </cell>
          <cell r="F169" t="str">
            <v>Investment</v>
          </cell>
          <cell r="G169" t="str">
            <v>SPECIFIC INVEST LN</v>
          </cell>
          <cell r="H169" t="str">
            <v>Economic Policy</v>
          </cell>
          <cell r="I169" t="str">
            <v>PREM</v>
          </cell>
          <cell r="J169">
            <v>1</v>
          </cell>
        </row>
        <row r="170">
          <cell r="C170" t="str">
            <v>P106424</v>
          </cell>
          <cell r="D170" t="str">
            <v>PE</v>
          </cell>
          <cell r="E170" t="str">
            <v>MX Efficient lighting and appliances</v>
          </cell>
          <cell r="F170" t="str">
            <v>Investment</v>
          </cell>
          <cell r="G170" t="str">
            <v>SPECIFIC INVEST LN</v>
          </cell>
          <cell r="H170" t="str">
            <v>Energy and Mining</v>
          </cell>
          <cell r="I170" t="str">
            <v>SDN</v>
          </cell>
          <cell r="J170">
            <v>1</v>
          </cell>
        </row>
        <row r="171">
          <cell r="C171" t="str">
            <v>P106605</v>
          </cell>
          <cell r="D171" t="str">
            <v>PE</v>
          </cell>
          <cell r="E171" t="str">
            <v>KH-HE Quality and Capacity Improve Proj</v>
          </cell>
          <cell r="F171" t="str">
            <v>Investment</v>
          </cell>
          <cell r="G171" t="str">
            <v>SPECIFIC INVEST LN</v>
          </cell>
          <cell r="H171" t="str">
            <v>Education</v>
          </cell>
          <cell r="I171" t="str">
            <v>HDN</v>
          </cell>
          <cell r="J171">
            <v>1</v>
          </cell>
        </row>
        <row r="172">
          <cell r="C172" t="str">
            <v>P106680</v>
          </cell>
          <cell r="D172" t="str">
            <v>PE</v>
          </cell>
          <cell r="E172" t="str">
            <v>HN (APL2) Land Administration</v>
          </cell>
          <cell r="F172" t="str">
            <v>Investment</v>
          </cell>
          <cell r="G172" t="str">
            <v>ADAPTABLE PROGRAM LN</v>
          </cell>
          <cell r="H172" t="str">
            <v>Agriculture and Rural Development</v>
          </cell>
          <cell r="I172" t="str">
            <v>SDN</v>
          </cell>
          <cell r="J172">
            <v>1</v>
          </cell>
        </row>
        <row r="173">
          <cell r="C173" t="str">
            <v>P106702</v>
          </cell>
          <cell r="D173" t="str">
            <v>PE</v>
          </cell>
          <cell r="E173" t="str">
            <v>BR Integr. Solid Waste &amp; Carbon finance</v>
          </cell>
          <cell r="F173" t="str">
            <v>Investment</v>
          </cell>
          <cell r="G173" t="str">
            <v>FINAN INTERMED LN</v>
          </cell>
          <cell r="H173" t="str">
            <v>Urban Development</v>
          </cell>
          <cell r="I173" t="str">
            <v>SDN</v>
          </cell>
          <cell r="J173">
            <v>1</v>
          </cell>
        </row>
        <row r="174">
          <cell r="C174" t="str">
            <v>P106735</v>
          </cell>
          <cell r="D174" t="str">
            <v>PE</v>
          </cell>
          <cell r="E174" t="str">
            <v>AR Provincial Public Health Insurance</v>
          </cell>
          <cell r="F174" t="str">
            <v>Investment</v>
          </cell>
          <cell r="G174" t="str">
            <v>SPECIFIC INVEST LN</v>
          </cell>
          <cell r="H174" t="str">
            <v>Not assigned</v>
          </cell>
          <cell r="I174" t="str">
            <v>#</v>
          </cell>
          <cell r="J174">
            <v>1</v>
          </cell>
        </row>
        <row r="175">
          <cell r="C175" t="str">
            <v>P106768</v>
          </cell>
          <cell r="D175" t="str">
            <v>PE</v>
          </cell>
          <cell r="E175" t="str">
            <v>BR Rio de Janeiro Public Management</v>
          </cell>
          <cell r="F175" t="str">
            <v>Investment</v>
          </cell>
          <cell r="G175" t="str">
            <v>TECHNICAL ASSIST LN</v>
          </cell>
          <cell r="H175" t="str">
            <v>Public Sector Governance</v>
          </cell>
          <cell r="I175" t="str">
            <v>PREM</v>
          </cell>
          <cell r="J175">
            <v>1</v>
          </cell>
        </row>
        <row r="176">
          <cell r="C176" t="str">
            <v>P106870</v>
          </cell>
          <cell r="D176" t="str">
            <v>PE</v>
          </cell>
          <cell r="E176" t="str">
            <v>NI Comm. and Family Health Care Services</v>
          </cell>
          <cell r="F176" t="str">
            <v>Investment</v>
          </cell>
          <cell r="G176" t="str">
            <v>SPECIFIC INVEST LN</v>
          </cell>
          <cell r="H176" t="str">
            <v>Health, Nutrition and Population</v>
          </cell>
          <cell r="I176" t="str">
            <v>HDN</v>
          </cell>
          <cell r="J176">
            <v>1</v>
          </cell>
        </row>
        <row r="177">
          <cell r="C177" t="str">
            <v>P106982</v>
          </cell>
          <cell r="D177" t="str">
            <v>PE</v>
          </cell>
          <cell r="E177" t="str">
            <v>DRC-Growth w/ Gov in Mineral Sector</v>
          </cell>
          <cell r="F177" t="str">
            <v>Investment</v>
          </cell>
          <cell r="G177" t="str">
            <v>TECHNICAL ASSIST LN</v>
          </cell>
          <cell r="H177" t="str">
            <v>Energy and Mining</v>
          </cell>
          <cell r="I177" t="str">
            <v>SDN</v>
          </cell>
          <cell r="J177">
            <v>1</v>
          </cell>
        </row>
        <row r="178">
          <cell r="C178" t="str">
            <v>P107484</v>
          </cell>
          <cell r="D178" t="str">
            <v>PE</v>
          </cell>
          <cell r="E178" t="str">
            <v>MG-Additional Financing to EP3</v>
          </cell>
          <cell r="F178" t="str">
            <v>Investment</v>
          </cell>
          <cell r="G178" t="str">
            <v>SPECIFIC INVEST LN</v>
          </cell>
          <cell r="H178" t="str">
            <v>Environment</v>
          </cell>
          <cell r="I178" t="str">
            <v>SDN</v>
          </cell>
          <cell r="J178">
            <v>1</v>
          </cell>
        </row>
        <row r="179">
          <cell r="C179" t="str">
            <v>P107598</v>
          </cell>
          <cell r="D179" t="str">
            <v>PE</v>
          </cell>
          <cell r="E179" t="str">
            <v>MZ-PROIRRI Sustainable Irrigation Devt</v>
          </cell>
          <cell r="F179" t="str">
            <v>Investment</v>
          </cell>
          <cell r="G179" t="str">
            <v>SPECIFIC INVEST LN</v>
          </cell>
          <cell r="H179" t="str">
            <v>Agriculture and Rural Development</v>
          </cell>
          <cell r="I179" t="str">
            <v>SDN</v>
          </cell>
          <cell r="J179">
            <v>1</v>
          </cell>
        </row>
        <row r="180">
          <cell r="C180" t="str">
            <v>P107617</v>
          </cell>
          <cell r="D180" t="str">
            <v>PE</v>
          </cell>
          <cell r="E180" t="str">
            <v>WUAP</v>
          </cell>
          <cell r="F180" t="str">
            <v>Investment</v>
          </cell>
          <cell r="G180" t="str">
            <v>SPECIFIC INVEST LN</v>
          </cell>
          <cell r="H180" t="str">
            <v>Agriculture and Rural Development</v>
          </cell>
          <cell r="I180" t="str">
            <v>SDN</v>
          </cell>
          <cell r="J180">
            <v>1</v>
          </cell>
        </row>
        <row r="181">
          <cell r="C181" t="str">
            <v>P107649</v>
          </cell>
          <cell r="D181" t="str">
            <v>PE</v>
          </cell>
          <cell r="E181" t="str">
            <v>IN:Karnataka State Highway Improv Pro II</v>
          </cell>
          <cell r="F181" t="str">
            <v>Investment</v>
          </cell>
          <cell r="G181" t="str">
            <v>SPECIFIC INVEST LN</v>
          </cell>
          <cell r="H181" t="str">
            <v>Transport</v>
          </cell>
          <cell r="I181" t="str">
            <v>SDN</v>
          </cell>
          <cell r="J181">
            <v>1</v>
          </cell>
        </row>
        <row r="182">
          <cell r="C182" t="str">
            <v>P107668</v>
          </cell>
          <cell r="D182" t="str">
            <v>PE</v>
          </cell>
          <cell r="E182" t="str">
            <v>IN: TN Emp (Add Fin)-AF</v>
          </cell>
          <cell r="F182" t="str">
            <v>Investment</v>
          </cell>
          <cell r="G182" t="str">
            <v>SPECIFIC INVEST LN</v>
          </cell>
          <cell r="H182" t="str">
            <v>Agriculture and Rural Development</v>
          </cell>
          <cell r="I182" t="str">
            <v>SDN</v>
          </cell>
          <cell r="J182">
            <v>1</v>
          </cell>
        </row>
        <row r="183">
          <cell r="C183" t="str">
            <v>P107722</v>
          </cell>
          <cell r="D183" t="str">
            <v>PE</v>
          </cell>
          <cell r="E183" t="str">
            <v>TZ- NEAS STATCAP</v>
          </cell>
          <cell r="F183" t="str">
            <v>Investment</v>
          </cell>
          <cell r="G183" t="str">
            <v>SPECIFIC INVEST LN</v>
          </cell>
          <cell r="H183" t="str">
            <v>Not assigned</v>
          </cell>
          <cell r="I183" t="str">
            <v>#</v>
          </cell>
          <cell r="J183">
            <v>1</v>
          </cell>
        </row>
        <row r="184">
          <cell r="C184" t="str">
            <v>P107782</v>
          </cell>
          <cell r="D184" t="str">
            <v>PE</v>
          </cell>
          <cell r="E184" t="str">
            <v>PG: Rural Communications Project</v>
          </cell>
          <cell r="F184" t="str">
            <v>Investment</v>
          </cell>
          <cell r="G184" t="str">
            <v>SPECIFIC INVEST LN</v>
          </cell>
          <cell r="H184" t="str">
            <v>Global Information/Communications Technology</v>
          </cell>
          <cell r="I184" t="str">
            <v>SDN</v>
          </cell>
          <cell r="J184">
            <v>1</v>
          </cell>
        </row>
        <row r="185">
          <cell r="C185" t="str">
            <v>P108258</v>
          </cell>
          <cell r="D185" t="str">
            <v>PE</v>
          </cell>
          <cell r="E185" t="str">
            <v>IN: E-Delivery of Public Services</v>
          </cell>
          <cell r="F185" t="str">
            <v>DPF</v>
          </cell>
          <cell r="G185" t="str">
            <v>Development Policy</v>
          </cell>
          <cell r="H185" t="str">
            <v>Public Sector Governance</v>
          </cell>
          <cell r="I185" t="str">
            <v>PREM</v>
          </cell>
          <cell r="J185">
            <v>1</v>
          </cell>
        </row>
        <row r="186">
          <cell r="C186" t="str">
            <v>P110018</v>
          </cell>
          <cell r="D186" t="str">
            <v>PE</v>
          </cell>
          <cell r="E186" t="str">
            <v>GY Improving Teacher Education</v>
          </cell>
          <cell r="F186" t="str">
            <v>Investment</v>
          </cell>
          <cell r="G186" t="str">
            <v>SPECIFIC INVEST LN</v>
          </cell>
          <cell r="H186" t="str">
            <v>Education</v>
          </cell>
          <cell r="I186" t="str">
            <v>HDN</v>
          </cell>
          <cell r="J186">
            <v>1</v>
          </cell>
        </row>
        <row r="187">
          <cell r="C187" t="str">
            <v>P110156</v>
          </cell>
          <cell r="D187" t="str">
            <v>PE</v>
          </cell>
          <cell r="E187" t="str">
            <v>SZ-Health, HIV/AIDS &amp; TB Project (FY11)</v>
          </cell>
          <cell r="F187" t="str">
            <v>Investment</v>
          </cell>
          <cell r="G187" t="str">
            <v>SPECIFIC INVEST LN</v>
          </cell>
          <cell r="H187" t="str">
            <v>Health, Nutrition and Population</v>
          </cell>
          <cell r="I187" t="str">
            <v>HDN</v>
          </cell>
          <cell r="J187">
            <v>1</v>
          </cell>
        </row>
        <row r="188">
          <cell r="C188" t="str">
            <v>P110599</v>
          </cell>
          <cell r="D188" t="str">
            <v>PE</v>
          </cell>
          <cell r="E188" t="str">
            <v>AR Essential Public Health Functions II</v>
          </cell>
          <cell r="F188" t="str">
            <v>Investment</v>
          </cell>
          <cell r="G188" t="str">
            <v>SPECIFIC INVEST LN</v>
          </cell>
          <cell r="H188" t="str">
            <v>Health, Nutrition and Population</v>
          </cell>
          <cell r="I188" t="str">
            <v>HDN</v>
          </cell>
          <cell r="J188">
            <v>1</v>
          </cell>
        </row>
        <row r="189">
          <cell r="C189" t="str">
            <v>P110632</v>
          </cell>
          <cell r="D189" t="str">
            <v>PE</v>
          </cell>
          <cell r="E189" t="str">
            <v>CN - Sichuan Small Towns Development</v>
          </cell>
          <cell r="F189" t="str">
            <v>Investment</v>
          </cell>
          <cell r="G189" t="str">
            <v>SPECIFIC INVEST LN</v>
          </cell>
          <cell r="H189" t="str">
            <v>Urban Development</v>
          </cell>
          <cell r="I189" t="str">
            <v>SDN</v>
          </cell>
          <cell r="J189">
            <v>1</v>
          </cell>
        </row>
        <row r="190">
          <cell r="C190" t="str">
            <v>P110671</v>
          </cell>
          <cell r="D190" t="str">
            <v>PE</v>
          </cell>
          <cell r="E190" t="str">
            <v>CO National Macroproyectos Social Intere</v>
          </cell>
          <cell r="F190" t="str">
            <v>Investment</v>
          </cell>
          <cell r="G190" t="str">
            <v>SPECIFIC INVEST LN</v>
          </cell>
          <cell r="H190" t="str">
            <v>Urban Development</v>
          </cell>
          <cell r="I190" t="str">
            <v>SDN</v>
          </cell>
          <cell r="J190">
            <v>1</v>
          </cell>
        </row>
        <row r="191">
          <cell r="C191" t="str">
            <v>P110752</v>
          </cell>
          <cell r="D191" t="str">
            <v>PE</v>
          </cell>
          <cell r="E191" t="str">
            <v>PE Justice Services Improv. II</v>
          </cell>
          <cell r="F191" t="str">
            <v>Investment</v>
          </cell>
          <cell r="G191" t="str">
            <v>TECHNICAL ASSIST LN</v>
          </cell>
          <cell r="H191" t="str">
            <v>Public Sector Governance</v>
          </cell>
          <cell r="I191" t="str">
            <v>PREM</v>
          </cell>
          <cell r="J191">
            <v>1</v>
          </cell>
        </row>
        <row r="192">
          <cell r="C192" t="str">
            <v>P110841</v>
          </cell>
          <cell r="D192" t="str">
            <v>PE</v>
          </cell>
          <cell r="E192" t="str">
            <v>ECSEE APL#6 (TURKEY)</v>
          </cell>
          <cell r="F192" t="str">
            <v>Investment</v>
          </cell>
          <cell r="G192" t="str">
            <v>ADAPTABLE PROGRAM LN</v>
          </cell>
          <cell r="H192" t="str">
            <v>Energy and Mining</v>
          </cell>
          <cell r="I192" t="str">
            <v>SDN</v>
          </cell>
          <cell r="J192">
            <v>1</v>
          </cell>
        </row>
        <row r="193">
          <cell r="C193" t="str">
            <v>P110910</v>
          </cell>
          <cell r="D193" t="str">
            <v>PE</v>
          </cell>
          <cell r="E193" t="str">
            <v>SEEC CRIF (SERBIA AND MACEDONIA)</v>
          </cell>
          <cell r="F193" t="str">
            <v>Investment</v>
          </cell>
          <cell r="G193" t="str">
            <v>ADAPTABLE PROGRAM LN</v>
          </cell>
          <cell r="H193" t="str">
            <v>Urban Development</v>
          </cell>
          <cell r="I193" t="str">
            <v>SDN</v>
          </cell>
          <cell r="J193">
            <v>1</v>
          </cell>
        </row>
        <row r="194">
          <cell r="C194" t="str">
            <v>P111017</v>
          </cell>
          <cell r="D194" t="str">
            <v>PE</v>
          </cell>
          <cell r="E194" t="str">
            <v>BD: Padma Bridge</v>
          </cell>
          <cell r="F194" t="str">
            <v>Investment</v>
          </cell>
          <cell r="G194" t="str">
            <v>SPECIFIC INVEST LN</v>
          </cell>
          <cell r="H194" t="str">
            <v>Transport</v>
          </cell>
          <cell r="I194" t="str">
            <v>SDN</v>
          </cell>
          <cell r="J194">
            <v>1</v>
          </cell>
        </row>
        <row r="195">
          <cell r="C195" t="str">
            <v>P111155</v>
          </cell>
          <cell r="D195" t="str">
            <v>PE</v>
          </cell>
          <cell r="E195" t="str">
            <v>TZ-Zanzibar Urban Services Project</v>
          </cell>
          <cell r="F195" t="str">
            <v>Investment</v>
          </cell>
          <cell r="G195" t="str">
            <v>SPECIFIC INVEST LN</v>
          </cell>
          <cell r="H195" t="str">
            <v>Urban Development</v>
          </cell>
          <cell r="I195" t="str">
            <v>SDN</v>
          </cell>
          <cell r="J195">
            <v>1</v>
          </cell>
        </row>
        <row r="196">
          <cell r="C196" t="str">
            <v>P111205</v>
          </cell>
          <cell r="D196" t="str">
            <v>PE</v>
          </cell>
          <cell r="E196" t="str">
            <v>EU NATURA 2000</v>
          </cell>
          <cell r="F196" t="str">
            <v>Investment</v>
          </cell>
          <cell r="G196" t="str">
            <v>SPECIFIC INVEST LN</v>
          </cell>
          <cell r="H196" t="str">
            <v>Environment</v>
          </cell>
          <cell r="I196" t="str">
            <v>SDN</v>
          </cell>
          <cell r="J196">
            <v>1</v>
          </cell>
        </row>
        <row r="197">
          <cell r="C197" t="str">
            <v>P111479</v>
          </cell>
          <cell r="D197" t="str">
            <v>PE</v>
          </cell>
          <cell r="E197" t="str">
            <v>CO Rio Bogota Environ Infrastructure</v>
          </cell>
          <cell r="F197" t="str">
            <v>Investment</v>
          </cell>
          <cell r="G197" t="str">
            <v>SPECIFIC INVEST LN</v>
          </cell>
          <cell r="H197" t="str">
            <v>Water</v>
          </cell>
          <cell r="I197" t="str">
            <v>SDN</v>
          </cell>
          <cell r="J197">
            <v>1</v>
          </cell>
        </row>
        <row r="198">
          <cell r="C198" t="str">
            <v>P111548</v>
          </cell>
          <cell r="D198" t="str">
            <v>PE</v>
          </cell>
          <cell r="E198" t="str">
            <v>VN-Haiphong Urban Transport Project</v>
          </cell>
          <cell r="F198" t="str">
            <v>Investment</v>
          </cell>
          <cell r="G198" t="str">
            <v>SPECIFIC INVEST LN</v>
          </cell>
          <cell r="H198" t="str">
            <v>Transport</v>
          </cell>
          <cell r="I198" t="str">
            <v>SDN</v>
          </cell>
          <cell r="J198">
            <v>1</v>
          </cell>
        </row>
        <row r="199">
          <cell r="C199" t="str">
            <v>P111598</v>
          </cell>
          <cell r="D199" t="str">
            <v>PE</v>
          </cell>
          <cell r="E199" t="str">
            <v>TZ- Backbone Transmission Investm.(FY11)</v>
          </cell>
          <cell r="F199" t="str">
            <v>Investment</v>
          </cell>
          <cell r="G199" t="str">
            <v>SPECIFIC INVEST LN</v>
          </cell>
          <cell r="H199" t="str">
            <v>Energy and Mining</v>
          </cell>
          <cell r="I199" t="str">
            <v>SDN</v>
          </cell>
          <cell r="J199">
            <v>1</v>
          </cell>
        </row>
        <row r="200">
          <cell r="C200" t="str">
            <v>P111665</v>
          </cell>
          <cell r="D200" t="str">
            <v>PE</v>
          </cell>
          <cell r="E200" t="str">
            <v>BR- RJ Munic Fiscal Consolid DPL</v>
          </cell>
          <cell r="F200" t="str">
            <v>DPF</v>
          </cell>
          <cell r="G200" t="str">
            <v>Development Policy</v>
          </cell>
          <cell r="H200" t="str">
            <v>Economic Policy</v>
          </cell>
          <cell r="I200" t="str">
            <v>PREM</v>
          </cell>
          <cell r="J200">
            <v>1</v>
          </cell>
        </row>
        <row r="201">
          <cell r="C201" t="str">
            <v>P111760</v>
          </cell>
          <cell r="D201" t="str">
            <v>PE</v>
          </cell>
          <cell r="E201" t="str">
            <v>SYRDARYA WATER SUPPLY</v>
          </cell>
          <cell r="F201" t="str">
            <v>Investment</v>
          </cell>
          <cell r="G201" t="str">
            <v>SPECIFIC INVEST LN</v>
          </cell>
          <cell r="H201" t="str">
            <v>Water</v>
          </cell>
          <cell r="I201" t="str">
            <v>SDN</v>
          </cell>
          <cell r="J201">
            <v>1</v>
          </cell>
        </row>
        <row r="202">
          <cell r="C202" t="str">
            <v>P111795</v>
          </cell>
          <cell r="D202" t="str">
            <v>PE</v>
          </cell>
          <cell r="E202" t="str">
            <v>NI PFM Modernization TAL</v>
          </cell>
          <cell r="F202" t="str">
            <v>Investment</v>
          </cell>
          <cell r="G202" t="str">
            <v>TECHNICAL ASSIST LN</v>
          </cell>
          <cell r="H202" t="str">
            <v>Public Sector Governance</v>
          </cell>
          <cell r="I202" t="str">
            <v>PREM</v>
          </cell>
          <cell r="J202">
            <v>1</v>
          </cell>
        </row>
        <row r="203">
          <cell r="C203" t="str">
            <v>P111928</v>
          </cell>
          <cell r="D203" t="str">
            <v>PE</v>
          </cell>
          <cell r="E203" t="str">
            <v>BZ Municipal Development</v>
          </cell>
          <cell r="F203" t="str">
            <v>Investment</v>
          </cell>
          <cell r="G203" t="str">
            <v>SPECIFIC INVEST LN</v>
          </cell>
          <cell r="H203" t="str">
            <v>Urban Development</v>
          </cell>
          <cell r="I203" t="str">
            <v>SDN</v>
          </cell>
          <cell r="J203">
            <v>1</v>
          </cell>
        </row>
        <row r="204">
          <cell r="C204" t="str">
            <v>P112011</v>
          </cell>
          <cell r="D204" t="str">
            <v>PE</v>
          </cell>
          <cell r="E204" t="str">
            <v>GT Enhancing MSME Productivity Project</v>
          </cell>
          <cell r="F204" t="str">
            <v>Investment</v>
          </cell>
          <cell r="G204" t="str">
            <v>SPECIFIC INVEST LN</v>
          </cell>
          <cell r="H204" t="str">
            <v>Competitive Industries Practice</v>
          </cell>
          <cell r="I204" t="str">
            <v>FPD</v>
          </cell>
          <cell r="J204">
            <v>1</v>
          </cell>
        </row>
        <row r="205">
          <cell r="C205" t="str">
            <v>P112158</v>
          </cell>
          <cell r="D205" t="str">
            <v>PE</v>
          </cell>
          <cell r="E205" t="str">
            <v>Upper Cisokan Pumped Storage Hydro-Elect</v>
          </cell>
          <cell r="F205" t="str">
            <v>Investment</v>
          </cell>
          <cell r="G205" t="str">
            <v>SPECIFIC INVEST LN</v>
          </cell>
          <cell r="H205" t="str">
            <v>Energy and Mining</v>
          </cell>
          <cell r="I205" t="str">
            <v>SDN</v>
          </cell>
          <cell r="J205">
            <v>1</v>
          </cell>
        </row>
        <row r="206">
          <cell r="C206" t="str">
            <v>P112227</v>
          </cell>
          <cell r="D206" t="str">
            <v>PE</v>
          </cell>
          <cell r="E206" t="str">
            <v>SEDPO</v>
          </cell>
          <cell r="F206" t="str">
            <v>DPF</v>
          </cell>
          <cell r="G206" t="str">
            <v>Development Policy</v>
          </cell>
          <cell r="H206" t="str">
            <v>Social Protection</v>
          </cell>
          <cell r="I206" t="str">
            <v>HDN</v>
          </cell>
          <cell r="J206">
            <v>1</v>
          </cell>
        </row>
        <row r="207">
          <cell r="C207" t="str">
            <v>P112264</v>
          </cell>
          <cell r="D207" t="str">
            <v>PE</v>
          </cell>
          <cell r="E207" t="str">
            <v>MX Strength. Business Env  for EcoGrowth</v>
          </cell>
          <cell r="F207" t="str">
            <v>DPF</v>
          </cell>
          <cell r="G207" t="str">
            <v>Development Policy</v>
          </cell>
          <cell r="H207" t="str">
            <v>Financial and Private Sector Development (I)</v>
          </cell>
          <cell r="I207" t="str">
            <v>FPD</v>
          </cell>
          <cell r="J207">
            <v>1</v>
          </cell>
        </row>
        <row r="208">
          <cell r="C208" t="str">
            <v>P112456</v>
          </cell>
          <cell r="D208" t="str">
            <v>PE</v>
          </cell>
          <cell r="E208" t="str">
            <v>Regional Trade Facilitation Project  II</v>
          </cell>
          <cell r="F208" t="str">
            <v>Investment</v>
          </cell>
          <cell r="G208" t="str">
            <v>ADAPTABLE PROGRAM LN</v>
          </cell>
          <cell r="H208" t="str">
            <v>Capital Markets Practice</v>
          </cell>
          <cell r="I208" t="str">
            <v>FPD</v>
          </cell>
          <cell r="J208">
            <v>1</v>
          </cell>
        </row>
        <row r="209">
          <cell r="C209" t="str">
            <v>P112526</v>
          </cell>
          <cell r="D209" t="str">
            <v>PE</v>
          </cell>
          <cell r="E209" t="str">
            <v>AG &amp; RURAL DEVT</v>
          </cell>
          <cell r="F209" t="str">
            <v>Investment</v>
          </cell>
          <cell r="G209" t="str">
            <v>SPECIFIC INVEST LN</v>
          </cell>
          <cell r="H209" t="str">
            <v>Agriculture and Rural Development</v>
          </cell>
          <cell r="I209" t="str">
            <v>SDN</v>
          </cell>
          <cell r="J209">
            <v>1</v>
          </cell>
        </row>
        <row r="210">
          <cell r="C210" t="str">
            <v>P112626</v>
          </cell>
          <cell r="D210" t="str">
            <v>PE</v>
          </cell>
          <cell r="E210" t="str">
            <v>CN - Liuzhou Environment Management II</v>
          </cell>
          <cell r="F210" t="str">
            <v>Investment</v>
          </cell>
          <cell r="G210" t="str">
            <v>SPECIFIC INVEST LN</v>
          </cell>
          <cell r="H210" t="str">
            <v>Water</v>
          </cell>
          <cell r="I210" t="str">
            <v>SDN</v>
          </cell>
          <cell r="J210">
            <v>1</v>
          </cell>
        </row>
        <row r="211">
          <cell r="C211" t="str">
            <v>P112767</v>
          </cell>
          <cell r="D211" t="str">
            <v>PE</v>
          </cell>
          <cell r="E211" t="str">
            <v>CV - RSSP Second Additional Financing</v>
          </cell>
          <cell r="F211" t="str">
            <v>Investment</v>
          </cell>
          <cell r="G211" t="str">
            <v>SPECIFIC INVEST LN</v>
          </cell>
          <cell r="H211" t="str">
            <v>Transport</v>
          </cell>
          <cell r="I211" t="str">
            <v>SDN</v>
          </cell>
          <cell r="J211">
            <v>1</v>
          </cell>
        </row>
        <row r="212">
          <cell r="C212" t="str">
            <v>P112775</v>
          </cell>
          <cell r="D212" t="str">
            <v>PE</v>
          </cell>
          <cell r="E212" t="str">
            <v>AF DISASTER HAZARD MITIGATION PROJECT</v>
          </cell>
          <cell r="F212" t="str">
            <v>Investment</v>
          </cell>
          <cell r="G212" t="str">
            <v>SPECIFIC INVEST LN</v>
          </cell>
          <cell r="H212" t="str">
            <v>Environment</v>
          </cell>
          <cell r="I212" t="str">
            <v>SDN</v>
          </cell>
          <cell r="J212">
            <v>1</v>
          </cell>
        </row>
        <row r="213">
          <cell r="C213" t="str">
            <v>P112780</v>
          </cell>
          <cell r="D213" t="str">
            <v>PE</v>
          </cell>
          <cell r="E213" t="str">
            <v>Enegy Security &amp; Efficiency Enhancement</v>
          </cell>
          <cell r="F213" t="str">
            <v>Investment</v>
          </cell>
          <cell r="G213" t="str">
            <v>SPECIFIC INVEST LN</v>
          </cell>
          <cell r="H213" t="str">
            <v>Energy and Mining</v>
          </cell>
          <cell r="I213" t="str">
            <v>SDN</v>
          </cell>
          <cell r="J213">
            <v>1</v>
          </cell>
        </row>
        <row r="214">
          <cell r="C214" t="str">
            <v>P112821</v>
          </cell>
          <cell r="D214" t="str">
            <v>PE</v>
          </cell>
          <cell r="E214" t="str">
            <v>ML-Governance and Budget Decent. TA Proj</v>
          </cell>
          <cell r="F214" t="str">
            <v>Investment</v>
          </cell>
          <cell r="G214" t="str">
            <v>TECHNICAL ASSIST LN</v>
          </cell>
          <cell r="H214" t="str">
            <v>Economic Policy</v>
          </cell>
          <cell r="I214" t="str">
            <v>PREM</v>
          </cell>
          <cell r="J214">
            <v>1</v>
          </cell>
        </row>
        <row r="215">
          <cell r="C215" t="str">
            <v>P112893</v>
          </cell>
          <cell r="D215" t="str">
            <v>PE</v>
          </cell>
          <cell r="E215" t="str">
            <v>NP: Kabeli Transmission Project</v>
          </cell>
          <cell r="F215" t="str">
            <v>Investment</v>
          </cell>
          <cell r="G215" t="str">
            <v>SPECIFIC INVEST LN</v>
          </cell>
          <cell r="H215" t="str">
            <v>Energy and Mining</v>
          </cell>
          <cell r="I215" t="str">
            <v>SDN</v>
          </cell>
          <cell r="J215">
            <v>1</v>
          </cell>
        </row>
        <row r="216">
          <cell r="C216" t="str">
            <v>P112902</v>
          </cell>
          <cell r="D216" t="str">
            <v>PE</v>
          </cell>
          <cell r="E216" t="str">
            <v>PK: Karachi Port Improvement Project</v>
          </cell>
          <cell r="F216" t="str">
            <v>Investment</v>
          </cell>
          <cell r="G216" t="str">
            <v>SPECIFIC INVEST LN</v>
          </cell>
          <cell r="H216" t="str">
            <v>Transport</v>
          </cell>
          <cell r="I216" t="str">
            <v>SDN</v>
          </cell>
          <cell r="J216">
            <v>1</v>
          </cell>
        </row>
        <row r="217">
          <cell r="C217" t="str">
            <v>P113030</v>
          </cell>
          <cell r="D217" t="str">
            <v>PE</v>
          </cell>
          <cell r="E217" t="str">
            <v>TD-Local Dev Prog Sup APL II</v>
          </cell>
          <cell r="F217" t="str">
            <v>Investment</v>
          </cell>
          <cell r="G217" t="str">
            <v>ADAPTABLE PROGRAM LN</v>
          </cell>
          <cell r="H217" t="str">
            <v>Agriculture and Rural Development</v>
          </cell>
          <cell r="I217" t="str">
            <v>SDN</v>
          </cell>
          <cell r="J217">
            <v>1</v>
          </cell>
        </row>
        <row r="218">
          <cell r="C218" t="str">
            <v>P113032</v>
          </cell>
          <cell r="D218" t="str">
            <v>PE</v>
          </cell>
          <cell r="E218" t="str">
            <v>ET: Agricultural Growth Program</v>
          </cell>
          <cell r="F218" t="str">
            <v>Investment</v>
          </cell>
          <cell r="G218" t="str">
            <v>SPECIFIC INVEST LN</v>
          </cell>
          <cell r="H218" t="str">
            <v>Agriculture and Rural Development</v>
          </cell>
          <cell r="I218" t="str">
            <v>SDN</v>
          </cell>
          <cell r="J218">
            <v>1</v>
          </cell>
        </row>
        <row r="219">
          <cell r="C219" t="str">
            <v>P113069</v>
          </cell>
          <cell r="D219" t="str">
            <v>PE</v>
          </cell>
          <cell r="E219" t="str">
            <v>Bhutan Development Policy Credit 1</v>
          </cell>
          <cell r="F219" t="str">
            <v>DPF</v>
          </cell>
          <cell r="G219" t="str">
            <v>Development Policy</v>
          </cell>
          <cell r="H219" t="str">
            <v>Economic Policy</v>
          </cell>
          <cell r="I219" t="str">
            <v>PREM</v>
          </cell>
          <cell r="J219">
            <v>1</v>
          </cell>
        </row>
        <row r="220">
          <cell r="C220" t="str">
            <v>P113145</v>
          </cell>
          <cell r="D220" t="str">
            <v>PE</v>
          </cell>
          <cell r="E220" t="str">
            <v>Benin Emergency Urban Env. Pr.</v>
          </cell>
          <cell r="F220" t="str">
            <v>Investment</v>
          </cell>
          <cell r="G220" t="str">
            <v>EMERG RECOVERY LN</v>
          </cell>
          <cell r="H220" t="str">
            <v>Environment</v>
          </cell>
          <cell r="I220" t="str">
            <v>SDN</v>
          </cell>
          <cell r="J220">
            <v>1</v>
          </cell>
        </row>
        <row r="221">
          <cell r="C221" t="str">
            <v>P113349</v>
          </cell>
          <cell r="D221" t="str">
            <v>PE</v>
          </cell>
          <cell r="E221" t="str">
            <v>HEALTH SYSTEM IMPROVEMENT PROJECT</v>
          </cell>
          <cell r="F221" t="str">
            <v>Investment</v>
          </cell>
          <cell r="G221" t="str">
            <v>SPECIFIC INVEST LN</v>
          </cell>
          <cell r="H221" t="str">
            <v>Health, Nutrition and Population</v>
          </cell>
          <cell r="I221" t="str">
            <v>HDN</v>
          </cell>
          <cell r="J221">
            <v>1</v>
          </cell>
        </row>
        <row r="222">
          <cell r="C222" t="str">
            <v>P113542</v>
          </cell>
          <cell r="D222" t="str">
            <v>PE</v>
          </cell>
          <cell r="E222" t="str">
            <v>KE-Informal Settlements Improvement Proj</v>
          </cell>
          <cell r="F222" t="str">
            <v>Investment</v>
          </cell>
          <cell r="G222" t="str">
            <v>SPECIFIC INVEST LN</v>
          </cell>
          <cell r="H222" t="str">
            <v>Urban Development</v>
          </cell>
          <cell r="I222" t="str">
            <v>SDN</v>
          </cell>
          <cell r="J222">
            <v>1</v>
          </cell>
        </row>
        <row r="223">
          <cell r="C223" t="str">
            <v>P113949</v>
          </cell>
          <cell r="D223" t="str">
            <v>PE</v>
          </cell>
          <cell r="E223" t="str">
            <v>VN-Mekong Delta Water Mgmt for Rural Dev</v>
          </cell>
          <cell r="F223" t="str">
            <v>Investment</v>
          </cell>
          <cell r="G223" t="str">
            <v>SPECIFIC INVEST LN</v>
          </cell>
          <cell r="H223" t="str">
            <v>Agriculture and Rural Development</v>
          </cell>
          <cell r="I223" t="str">
            <v>SDN</v>
          </cell>
          <cell r="J223">
            <v>1</v>
          </cell>
        </row>
        <row r="224">
          <cell r="C224" t="str">
            <v>P114042</v>
          </cell>
          <cell r="D224" t="str">
            <v>PE</v>
          </cell>
          <cell r="E224" t="str">
            <v>PNG - Urban Youth Employment Project</v>
          </cell>
          <cell r="F224" t="str">
            <v>Investment</v>
          </cell>
          <cell r="G224" t="str">
            <v>SPECIFIC INVEST LN</v>
          </cell>
          <cell r="H224" t="str">
            <v>Social Development</v>
          </cell>
          <cell r="I224" t="str">
            <v>SDN</v>
          </cell>
          <cell r="J224">
            <v>1</v>
          </cell>
        </row>
        <row r="225">
          <cell r="C225" t="str">
            <v>P114048</v>
          </cell>
          <cell r="D225" t="str">
            <v>PE</v>
          </cell>
          <cell r="E225" t="str">
            <v>PH KALAHI-CIDSS (Additional Financing)</v>
          </cell>
          <cell r="F225" t="str">
            <v>Investment</v>
          </cell>
          <cell r="G225" t="str">
            <v>SPECIFIC INVEST LN</v>
          </cell>
          <cell r="H225" t="str">
            <v>Social Development</v>
          </cell>
          <cell r="I225" t="str">
            <v>SDN</v>
          </cell>
          <cell r="J225">
            <v>1</v>
          </cell>
        </row>
        <row r="226">
          <cell r="C226" t="str">
            <v>P114069</v>
          </cell>
          <cell r="D226" t="str">
            <v>PE</v>
          </cell>
          <cell r="E226" t="str">
            <v>CN-Shandong Energy Efficiency</v>
          </cell>
          <cell r="F226" t="str">
            <v>Investment</v>
          </cell>
          <cell r="G226" t="str">
            <v>SPECIFIC INVEST LN</v>
          </cell>
          <cell r="H226" t="str">
            <v>Energy and Mining</v>
          </cell>
          <cell r="I226" t="str">
            <v>SDN</v>
          </cell>
          <cell r="J226">
            <v>1</v>
          </cell>
        </row>
        <row r="227">
          <cell r="C227" t="str">
            <v>P114081</v>
          </cell>
          <cell r="D227" t="str">
            <v>PE</v>
          </cell>
          <cell r="E227" t="str">
            <v>AR (AF-C)BA Province Infrastr. Sust. Inv</v>
          </cell>
          <cell r="F227" t="str">
            <v>Investment</v>
          </cell>
          <cell r="G227" t="str">
            <v>ADAPTABLE PROGRAM LN</v>
          </cell>
          <cell r="H227" t="str">
            <v>Water</v>
          </cell>
          <cell r="I227" t="str">
            <v>SDN</v>
          </cell>
          <cell r="J227">
            <v>1</v>
          </cell>
        </row>
        <row r="228">
          <cell r="C228" t="str">
            <v>P114154</v>
          </cell>
          <cell r="D228" t="str">
            <v>PE</v>
          </cell>
          <cell r="E228" t="str">
            <v>Thailand Public Sector DPL</v>
          </cell>
          <cell r="F228" t="str">
            <v>DPF</v>
          </cell>
          <cell r="G228" t="str">
            <v>Development Policy</v>
          </cell>
          <cell r="H228" t="str">
            <v>Economic Policy</v>
          </cell>
          <cell r="I228" t="str">
            <v>PREM</v>
          </cell>
          <cell r="J228">
            <v>1</v>
          </cell>
        </row>
        <row r="229">
          <cell r="C229" t="str">
            <v>P114240</v>
          </cell>
          <cell r="D229" t="str">
            <v>PE</v>
          </cell>
          <cell r="E229" t="str">
            <v>GM:Growth &amp; Competitiveness</v>
          </cell>
          <cell r="F229" t="str">
            <v>Investment</v>
          </cell>
          <cell r="G229" t="str">
            <v>SPECIFIC INVEST LN</v>
          </cell>
          <cell r="H229" t="str">
            <v>Financial and Private Sector Development (I)</v>
          </cell>
          <cell r="I229" t="str">
            <v>FPD</v>
          </cell>
          <cell r="J229">
            <v>1</v>
          </cell>
        </row>
        <row r="230">
          <cell r="C230" t="str">
            <v>P114338</v>
          </cell>
          <cell r="D230" t="str">
            <v>PE</v>
          </cell>
          <cell r="E230" t="str">
            <v>IN: Eastern Dedicated Freight Corridor-I</v>
          </cell>
          <cell r="F230" t="str">
            <v>Investment</v>
          </cell>
          <cell r="G230" t="str">
            <v>ADAPTABLE PROGRAM LN</v>
          </cell>
          <cell r="H230" t="str">
            <v>Transport</v>
          </cell>
          <cell r="I230" t="str">
            <v>SDN</v>
          </cell>
          <cell r="J230">
            <v>1</v>
          </cell>
        </row>
        <row r="231">
          <cell r="C231" t="str">
            <v>P114348</v>
          </cell>
          <cell r="D231" t="str">
            <v>PE</v>
          </cell>
          <cell r="E231" t="str">
            <v xml:space="preserve"> Water Resources and Irr Mgmt Program 2</v>
          </cell>
          <cell r="F231" t="str">
            <v>Investment</v>
          </cell>
          <cell r="G231" t="str">
            <v>ADAPTABLE PROGRAM LN</v>
          </cell>
          <cell r="H231" t="str">
            <v>Not assigned</v>
          </cell>
          <cell r="I231" t="str">
            <v>#</v>
          </cell>
          <cell r="J231">
            <v>1</v>
          </cell>
        </row>
        <row r="232">
          <cell r="C232" t="str">
            <v>P114782</v>
          </cell>
          <cell r="D232" t="str">
            <v>PE</v>
          </cell>
          <cell r="E232" t="str">
            <v>Add. Financing Reg&amp;Dom.Power Mkt  (FY11)</v>
          </cell>
          <cell r="F232" t="str">
            <v>Investment</v>
          </cell>
          <cell r="G232" t="str">
            <v>ADAPTABLE PROGRAM LN</v>
          </cell>
          <cell r="H232" t="str">
            <v>Energy and Mining</v>
          </cell>
          <cell r="I232" t="str">
            <v>SDN</v>
          </cell>
          <cell r="J232">
            <v>1</v>
          </cell>
        </row>
        <row r="233">
          <cell r="C233" t="str">
            <v>P114875</v>
          </cell>
          <cell r="D233" t="str">
            <v>PE</v>
          </cell>
          <cell r="E233" t="str">
            <v>VN-Transmission &amp; Distribution 2-Add Fin</v>
          </cell>
          <cell r="F233" t="str">
            <v>Investment</v>
          </cell>
          <cell r="G233" t="str">
            <v>SPECIFIC INVEST LN</v>
          </cell>
          <cell r="H233" t="str">
            <v>Energy and Mining</v>
          </cell>
          <cell r="I233" t="str">
            <v>SDN</v>
          </cell>
          <cell r="J233">
            <v>1</v>
          </cell>
        </row>
        <row r="234">
          <cell r="C234" t="str">
            <v>P114880</v>
          </cell>
          <cell r="D234" t="str">
            <v>PE</v>
          </cell>
          <cell r="E234" t="str">
            <v>MZ:APL2 Roads &amp; Bridges - 1st Addl Finan</v>
          </cell>
          <cell r="F234" t="str">
            <v>Investment</v>
          </cell>
          <cell r="G234" t="str">
            <v>ADAPTABLE PROGRAM LN</v>
          </cell>
          <cell r="H234" t="str">
            <v>Transport</v>
          </cell>
          <cell r="I234" t="str">
            <v>SDN</v>
          </cell>
          <cell r="J234">
            <v>0</v>
          </cell>
        </row>
        <row r="235">
          <cell r="C235" t="str">
            <v>P114971</v>
          </cell>
          <cell r="D235" t="str">
            <v>PE</v>
          </cell>
          <cell r="E235" t="str">
            <v>PY Energy Sector Strengthening Project</v>
          </cell>
          <cell r="F235" t="str">
            <v>Investment</v>
          </cell>
          <cell r="G235" t="str">
            <v>SPECIFIC INVEST LN</v>
          </cell>
          <cell r="H235" t="str">
            <v>Energy and Mining</v>
          </cell>
          <cell r="I235" t="str">
            <v>SDN</v>
          </cell>
          <cell r="J235">
            <v>1</v>
          </cell>
        </row>
        <row r="236">
          <cell r="C236" t="str">
            <v>P115217</v>
          </cell>
          <cell r="D236" t="str">
            <v>PE</v>
          </cell>
          <cell r="E236" t="str">
            <v>MZ-Maputo Municipal Development Prog II</v>
          </cell>
          <cell r="F236" t="str">
            <v>Investment</v>
          </cell>
          <cell r="G236" t="str">
            <v>ADAPTABLE PROGRAM LN</v>
          </cell>
          <cell r="H236" t="str">
            <v>Urban Development</v>
          </cell>
          <cell r="I236" t="str">
            <v>SDN</v>
          </cell>
          <cell r="J236">
            <v>1</v>
          </cell>
        </row>
        <row r="237">
          <cell r="C237" t="str">
            <v>P115386</v>
          </cell>
          <cell r="D237" t="str">
            <v>PE</v>
          </cell>
          <cell r="E237" t="str">
            <v>Public/Private Partnership Program</v>
          </cell>
          <cell r="F237" t="str">
            <v>Investment</v>
          </cell>
          <cell r="G237" t="str">
            <v>ADAPTABLE PROGRAM LN</v>
          </cell>
          <cell r="H237" t="str">
            <v>Financial and Private Sector Development (I)</v>
          </cell>
          <cell r="I237" t="str">
            <v>FPD</v>
          </cell>
          <cell r="J237">
            <v>1</v>
          </cell>
        </row>
        <row r="238">
          <cell r="C238" t="str">
            <v>P115426</v>
          </cell>
          <cell r="D238" t="str">
            <v>PE</v>
          </cell>
          <cell r="E238" t="str">
            <v>ENERGY EFFICIENCY DPL</v>
          </cell>
          <cell r="F238" t="str">
            <v>DPF</v>
          </cell>
          <cell r="G238" t="str">
            <v>Development Policy</v>
          </cell>
          <cell r="H238" t="str">
            <v>Energy and Mining</v>
          </cell>
          <cell r="I238" t="str">
            <v>SDN</v>
          </cell>
          <cell r="J238">
            <v>1</v>
          </cell>
        </row>
        <row r="239">
          <cell r="C239" t="str">
            <v>P115634</v>
          </cell>
          <cell r="D239" t="str">
            <v>PE</v>
          </cell>
          <cell r="E239" t="str">
            <v>DISASTER &amp; CLIMATE RISK MGT</v>
          </cell>
          <cell r="F239" t="str">
            <v>Investment</v>
          </cell>
          <cell r="G239" t="str">
            <v>SPECIFIC INVEST LN</v>
          </cell>
          <cell r="H239" t="str">
            <v>Urban Development</v>
          </cell>
          <cell r="I239" t="str">
            <v>SDN</v>
          </cell>
          <cell r="J239">
            <v>1</v>
          </cell>
        </row>
        <row r="240">
          <cell r="C240" t="str">
            <v>P115647</v>
          </cell>
          <cell r="D240" t="str">
            <v>PE</v>
          </cell>
          <cell r="E240" t="str">
            <v>E-SOCIETY &amp; INNOVATION</v>
          </cell>
          <cell r="F240" t="str">
            <v>Investment</v>
          </cell>
          <cell r="G240" t="str">
            <v>SPECIFIC INVEST LN</v>
          </cell>
          <cell r="H240" t="str">
            <v>Global Information/Communications Technology</v>
          </cell>
          <cell r="I240" t="str">
            <v>SDN</v>
          </cell>
          <cell r="J240">
            <v>1</v>
          </cell>
        </row>
        <row r="241">
          <cell r="C241" t="str">
            <v>P115659</v>
          </cell>
          <cell r="D241" t="str">
            <v>PE</v>
          </cell>
          <cell r="E241" t="str">
            <v>MA-Urban Transport Sector DPL</v>
          </cell>
          <cell r="F241" t="str">
            <v>DPF</v>
          </cell>
          <cell r="G241" t="str">
            <v>Development Policy</v>
          </cell>
          <cell r="H241" t="str">
            <v>Transport</v>
          </cell>
          <cell r="I241" t="str">
            <v>SDN</v>
          </cell>
          <cell r="J241">
            <v>1</v>
          </cell>
        </row>
        <row r="242">
          <cell r="C242" t="str">
            <v>P115695</v>
          </cell>
          <cell r="D242" t="str">
            <v>PE</v>
          </cell>
          <cell r="E242" t="str">
            <v>CN-Bayannaoer Water  Recla. &amp; Env. Impro</v>
          </cell>
          <cell r="F242" t="str">
            <v>Investment</v>
          </cell>
          <cell r="G242" t="str">
            <v>SPECIFIC INVEST LN</v>
          </cell>
          <cell r="H242" t="str">
            <v>Water</v>
          </cell>
          <cell r="I242" t="str">
            <v>SDN</v>
          </cell>
          <cell r="J242">
            <v>1</v>
          </cell>
        </row>
        <row r="243">
          <cell r="C243" t="str">
            <v>P115767</v>
          </cell>
          <cell r="D243" t="str">
            <v>PE</v>
          </cell>
          <cell r="E243" t="str">
            <v>NP-IN Electricity Transmission &amp; Trade P</v>
          </cell>
          <cell r="F243" t="str">
            <v>Investment</v>
          </cell>
          <cell r="G243" t="str">
            <v>SPECIFIC INVEST LN</v>
          </cell>
          <cell r="H243" t="str">
            <v>Energy and Mining</v>
          </cell>
          <cell r="I243" t="str">
            <v>SDN</v>
          </cell>
          <cell r="J243">
            <v>1</v>
          </cell>
        </row>
        <row r="244">
          <cell r="C244" t="str">
            <v>P115886</v>
          </cell>
          <cell r="D244" t="str">
            <v>PE</v>
          </cell>
          <cell r="E244" t="str">
            <v>BJ: Agricultural Diversification</v>
          </cell>
          <cell r="F244" t="str">
            <v>Investment</v>
          </cell>
          <cell r="G244" t="str">
            <v>SPECIFIC INVEST LN</v>
          </cell>
          <cell r="H244" t="str">
            <v>Agriculture and Rural Development</v>
          </cell>
          <cell r="I244" t="str">
            <v>SDN</v>
          </cell>
          <cell r="J244">
            <v>1</v>
          </cell>
        </row>
        <row r="245">
          <cell r="C245" t="str">
            <v>P116167</v>
          </cell>
          <cell r="D245" t="str">
            <v>PE</v>
          </cell>
          <cell r="E245" t="str">
            <v>NE-HIV/AIDS Support Project II (FY11)</v>
          </cell>
          <cell r="F245" t="str">
            <v>Investment</v>
          </cell>
          <cell r="G245" t="str">
            <v>SPECIFIC INVEST LN</v>
          </cell>
          <cell r="H245" t="str">
            <v>Health, Nutrition and Population</v>
          </cell>
          <cell r="I245" t="str">
            <v>HDN</v>
          </cell>
          <cell r="J245">
            <v>1</v>
          </cell>
        </row>
        <row r="246">
          <cell r="C246" t="str">
            <v>P116214</v>
          </cell>
          <cell r="D246" t="str">
            <v>PE</v>
          </cell>
          <cell r="E246" t="str">
            <v>PE 4th Prog. Fiscal Mgmt DPL</v>
          </cell>
          <cell r="F246" t="str">
            <v>DPF</v>
          </cell>
          <cell r="G246" t="str">
            <v>Development Policy</v>
          </cell>
          <cell r="H246" t="str">
            <v>Economic Policy</v>
          </cell>
          <cell r="I246" t="str">
            <v>PREM</v>
          </cell>
          <cell r="J246">
            <v>1</v>
          </cell>
        </row>
        <row r="247">
          <cell r="C247" t="str">
            <v>P116215</v>
          </cell>
          <cell r="D247" t="str">
            <v>PE</v>
          </cell>
          <cell r="E247" t="str">
            <v>UY 1st Prog PubSect Comptitiv&amp;Soc I DPL</v>
          </cell>
          <cell r="F247" t="str">
            <v>DPF</v>
          </cell>
          <cell r="G247" t="str">
            <v>Development Policy</v>
          </cell>
          <cell r="H247" t="str">
            <v>Economic Policy</v>
          </cell>
          <cell r="I247" t="str">
            <v>PREM</v>
          </cell>
          <cell r="J247">
            <v>1</v>
          </cell>
        </row>
        <row r="248">
          <cell r="C248" t="str">
            <v>P116264</v>
          </cell>
          <cell r="D248" t="str">
            <v>PE</v>
          </cell>
          <cell r="E248" t="str">
            <v>PE-3R Results &amp; Accnt.(REACT)DPL</v>
          </cell>
          <cell r="F248" t="str">
            <v>DPF</v>
          </cell>
          <cell r="G248" t="str">
            <v>Development Policy</v>
          </cell>
          <cell r="H248" t="str">
            <v>Social Protection</v>
          </cell>
          <cell r="I248" t="str">
            <v>HDN</v>
          </cell>
          <cell r="J248">
            <v>1</v>
          </cell>
        </row>
        <row r="249">
          <cell r="C249" t="str">
            <v>P116273</v>
          </cell>
          <cell r="D249" t="str">
            <v>PE</v>
          </cell>
          <cell r="E249" t="str">
            <v>31:West Africa Reg. Comm. Infrast. Progr</v>
          </cell>
          <cell r="F249" t="str">
            <v>Investment</v>
          </cell>
          <cell r="G249" t="str">
            <v>ADAPTABLE PROGRAM LN</v>
          </cell>
          <cell r="H249" t="str">
            <v>Global Information/Communications Technology</v>
          </cell>
          <cell r="I249" t="str">
            <v>SDN</v>
          </cell>
          <cell r="J249">
            <v>1</v>
          </cell>
        </row>
        <row r="250">
          <cell r="C250" t="str">
            <v>P116353</v>
          </cell>
          <cell r="D250" t="str">
            <v>PE</v>
          </cell>
          <cell r="E250" t="str">
            <v>Higher Education DPProgram 2nd Operation</v>
          </cell>
          <cell r="F250" t="str">
            <v>DPF</v>
          </cell>
          <cell r="G250" t="str">
            <v>Development Policy</v>
          </cell>
          <cell r="H250" t="str">
            <v>Education</v>
          </cell>
          <cell r="I250" t="str">
            <v>HDN</v>
          </cell>
          <cell r="J250">
            <v>1</v>
          </cell>
        </row>
        <row r="251">
          <cell r="C251" t="str">
            <v>P116451</v>
          </cell>
          <cell r="D251" t="str">
            <v>PE</v>
          </cell>
          <cell r="E251" t="str">
            <v>Armenia DPO 2</v>
          </cell>
          <cell r="F251" t="str">
            <v>DPF</v>
          </cell>
          <cell r="G251" t="str">
            <v>Development Policy</v>
          </cell>
          <cell r="H251" t="str">
            <v>Economic Policy</v>
          </cell>
          <cell r="I251" t="str">
            <v>PREM</v>
          </cell>
          <cell r="J251">
            <v>1</v>
          </cell>
        </row>
        <row r="252">
          <cell r="C252" t="str">
            <v>P116520</v>
          </cell>
          <cell r="D252" t="str">
            <v>PE</v>
          </cell>
          <cell r="E252" t="str">
            <v>TL Second Chance Education Project</v>
          </cell>
          <cell r="F252" t="str">
            <v>Investment</v>
          </cell>
          <cell r="G252" t="str">
            <v>SPECIFIC INVEST LN</v>
          </cell>
          <cell r="H252" t="str">
            <v>Education</v>
          </cell>
          <cell r="I252" t="str">
            <v>HDN</v>
          </cell>
          <cell r="J252">
            <v>1</v>
          </cell>
        </row>
        <row r="253">
          <cell r="C253" t="str">
            <v>P116521</v>
          </cell>
          <cell r="D253" t="str">
            <v>PE</v>
          </cell>
          <cell r="E253" t="str">
            <v>PG-Flexible and Open Distance Education</v>
          </cell>
          <cell r="F253" t="str">
            <v>Investment</v>
          </cell>
          <cell r="G253" t="str">
            <v>SPECIFIC INVEST LN</v>
          </cell>
          <cell r="H253" t="str">
            <v>Education</v>
          </cell>
          <cell r="I253" t="str">
            <v>HDN</v>
          </cell>
          <cell r="J253">
            <v>1</v>
          </cell>
        </row>
        <row r="254">
          <cell r="C254" t="str">
            <v>P116542</v>
          </cell>
          <cell r="D254" t="str">
            <v>PE</v>
          </cell>
          <cell r="E254" t="str">
            <v>Central African Backbone Program -1B</v>
          </cell>
          <cell r="F254" t="str">
            <v>Investment</v>
          </cell>
          <cell r="G254" t="str">
            <v>ADAPTABLE PROGRAM LN</v>
          </cell>
          <cell r="H254" t="str">
            <v>Global Information/Communications Technology</v>
          </cell>
          <cell r="I254" t="str">
            <v>SDN</v>
          </cell>
          <cell r="J254">
            <v>1</v>
          </cell>
        </row>
        <row r="255">
          <cell r="C255" t="str">
            <v>P116557</v>
          </cell>
          <cell r="D255" t="str">
            <v>PE</v>
          </cell>
          <cell r="E255" t="str">
            <v>MA-First DPL in support of the PMV</v>
          </cell>
          <cell r="F255" t="str">
            <v>DPF</v>
          </cell>
          <cell r="G255" t="str">
            <v>Development Policy</v>
          </cell>
          <cell r="H255" t="str">
            <v>Agriculture and Rural Development</v>
          </cell>
          <cell r="I255" t="str">
            <v>SDN</v>
          </cell>
          <cell r="J255">
            <v>1</v>
          </cell>
        </row>
        <row r="256">
          <cell r="C256" t="str">
            <v>P116602</v>
          </cell>
          <cell r="D256" t="str">
            <v>PE</v>
          </cell>
          <cell r="E256" t="str">
            <v>ML-Urban Local Government Support Projec</v>
          </cell>
          <cell r="F256" t="str">
            <v>Investment</v>
          </cell>
          <cell r="G256" t="str">
            <v>SPECIFIC INVEST LN</v>
          </cell>
          <cell r="H256" t="str">
            <v>Urban Development</v>
          </cell>
          <cell r="I256" t="str">
            <v>SDN</v>
          </cell>
          <cell r="J256">
            <v>1</v>
          </cell>
        </row>
        <row r="257">
          <cell r="C257" t="str">
            <v>P116656</v>
          </cell>
          <cell r="D257" t="str">
            <v>PE</v>
          </cell>
          <cell r="E257" t="str">
            <v>CN-Zhejiang Qiantang River Basin Small T</v>
          </cell>
          <cell r="F257" t="str">
            <v>Investment</v>
          </cell>
          <cell r="G257" t="str">
            <v>SPECIFIC INVEST LN</v>
          </cell>
          <cell r="H257" t="str">
            <v>Urban Development</v>
          </cell>
          <cell r="I257" t="str">
            <v>SDN</v>
          </cell>
          <cell r="J257">
            <v>1</v>
          </cell>
        </row>
        <row r="258">
          <cell r="C258" t="str">
            <v>P116666</v>
          </cell>
          <cell r="D258" t="str">
            <v>PE</v>
          </cell>
          <cell r="E258" t="str">
            <v>TZ-PRSC 8 (5th and last in 2nd series)</v>
          </cell>
          <cell r="F258" t="str">
            <v>DPF</v>
          </cell>
          <cell r="G258" t="str">
            <v>Development Policy</v>
          </cell>
          <cell r="H258" t="str">
            <v>Public Sector Governance</v>
          </cell>
          <cell r="I258" t="str">
            <v>PREM</v>
          </cell>
          <cell r="J258">
            <v>1</v>
          </cell>
        </row>
        <row r="259">
          <cell r="C259" t="str">
            <v>P116742</v>
          </cell>
          <cell r="D259" t="str">
            <v>PE</v>
          </cell>
          <cell r="E259" t="str">
            <v>LK: Road Sector Assistance Proj- AF 2nd</v>
          </cell>
          <cell r="F259" t="str">
            <v>Investment</v>
          </cell>
          <cell r="G259" t="str">
            <v>SPECIFIC INVEST LN</v>
          </cell>
          <cell r="H259" t="str">
            <v>Transport</v>
          </cell>
          <cell r="I259" t="str">
            <v>SDN</v>
          </cell>
          <cell r="J259">
            <v>1</v>
          </cell>
        </row>
        <row r="260">
          <cell r="C260" t="str">
            <v>P116748</v>
          </cell>
          <cell r="D260" t="str">
            <v>PE</v>
          </cell>
          <cell r="E260" t="str">
            <v>ELECTRICITY SUPPLY RELIABILITY</v>
          </cell>
          <cell r="F260" t="str">
            <v>Investment</v>
          </cell>
          <cell r="G260" t="str">
            <v>SPECIFIC INVEST LN</v>
          </cell>
          <cell r="H260" t="str">
            <v>Energy and Mining</v>
          </cell>
          <cell r="I260" t="str">
            <v>SDN</v>
          </cell>
          <cell r="J260">
            <v>1</v>
          </cell>
        </row>
        <row r="261">
          <cell r="C261" t="str">
            <v>P116919</v>
          </cell>
          <cell r="D261" t="str">
            <v>PE</v>
          </cell>
          <cell r="E261" t="str">
            <v>ALMA TRANSMISSION PROJECT</v>
          </cell>
          <cell r="F261" t="str">
            <v>Investment</v>
          </cell>
          <cell r="G261" t="str">
            <v>SPECIFIC INVEST LN</v>
          </cell>
          <cell r="H261" t="str">
            <v>Energy and Mining</v>
          </cell>
          <cell r="I261" t="str">
            <v>SDN</v>
          </cell>
          <cell r="J261">
            <v>1</v>
          </cell>
        </row>
        <row r="262">
          <cell r="C262" t="str">
            <v>P116937</v>
          </cell>
          <cell r="D262" t="str">
            <v>PE</v>
          </cell>
          <cell r="E262" t="str">
            <v>Social Sector Reform DPL</v>
          </cell>
          <cell r="F262" t="str">
            <v>DPF</v>
          </cell>
          <cell r="G262" t="str">
            <v>Development Policy</v>
          </cell>
          <cell r="H262" t="str">
            <v>Social Protection</v>
          </cell>
          <cell r="I262" t="str">
            <v>HDN</v>
          </cell>
          <cell r="J262">
            <v>1</v>
          </cell>
        </row>
        <row r="263">
          <cell r="C263" t="str">
            <v>P117102</v>
          </cell>
          <cell r="D263" t="str">
            <v>PE</v>
          </cell>
          <cell r="E263" t="str">
            <v>CM-Sanitation APL</v>
          </cell>
          <cell r="F263" t="str">
            <v>Investment</v>
          </cell>
          <cell r="G263" t="str">
            <v>ADAPTABLE PROGRAM LN</v>
          </cell>
          <cell r="H263" t="str">
            <v>Not assigned</v>
          </cell>
          <cell r="I263" t="str">
            <v>#</v>
          </cell>
          <cell r="J263">
            <v>1</v>
          </cell>
        </row>
        <row r="264">
          <cell r="C264" t="str">
            <v>P117122</v>
          </cell>
          <cell r="D264" t="str">
            <v>PE</v>
          </cell>
          <cell r="E264" t="str">
            <v>BR (AF) SP Trains and Signalling</v>
          </cell>
          <cell r="F264" t="str">
            <v>Investment</v>
          </cell>
          <cell r="G264" t="str">
            <v>SPECIFIC INVEST LN</v>
          </cell>
          <cell r="H264" t="str">
            <v>Transport</v>
          </cell>
          <cell r="I264" t="str">
            <v>SDN</v>
          </cell>
          <cell r="J264">
            <v>1</v>
          </cell>
        </row>
        <row r="265">
          <cell r="C265" t="str">
            <v>P117148</v>
          </cell>
          <cell r="D265" t="str">
            <v>PE</v>
          </cell>
          <cell r="E265" t="str">
            <v>West Africa Agric Prod Progrm (WAAPP-1B)</v>
          </cell>
          <cell r="F265" t="str">
            <v>Investment</v>
          </cell>
          <cell r="G265" t="str">
            <v>ADAPTABLE PROGRAM LN</v>
          </cell>
          <cell r="H265" t="str">
            <v>Agriculture and Rural Development</v>
          </cell>
          <cell r="I265" t="str">
            <v>SDN</v>
          </cell>
          <cell r="J265">
            <v>1</v>
          </cell>
        </row>
        <row r="266">
          <cell r="C266" t="str">
            <v>P117161</v>
          </cell>
          <cell r="D266" t="str">
            <v>PE</v>
          </cell>
          <cell r="E266" t="str">
            <v>TN:Employment DPL</v>
          </cell>
          <cell r="F266" t="str">
            <v>DPF</v>
          </cell>
          <cell r="G266" t="str">
            <v>Development Policy</v>
          </cell>
          <cell r="H266" t="str">
            <v>Social Protection</v>
          </cell>
          <cell r="I266" t="str">
            <v>HDN</v>
          </cell>
          <cell r="J266">
            <v>1</v>
          </cell>
        </row>
        <row r="267">
          <cell r="C267" t="str">
            <v>P117237</v>
          </cell>
          <cell r="D267" t="str">
            <v>PE</v>
          </cell>
          <cell r="E267" t="str">
            <v>NG-Lagos State DPO I</v>
          </cell>
          <cell r="F267" t="str">
            <v>DPF</v>
          </cell>
          <cell r="G267" t="str">
            <v>Development Policy</v>
          </cell>
          <cell r="H267" t="str">
            <v>Economic Policy</v>
          </cell>
          <cell r="I267" t="str">
            <v>PREM</v>
          </cell>
          <cell r="J267">
            <v>1</v>
          </cell>
        </row>
        <row r="268">
          <cell r="C268" t="str">
            <v>P117279</v>
          </cell>
          <cell r="D268" t="str">
            <v>PE</v>
          </cell>
          <cell r="E268" t="str">
            <v>LR- RRSP 3 - Budget Support</v>
          </cell>
          <cell r="F268" t="str">
            <v>DPF</v>
          </cell>
          <cell r="G268" t="str">
            <v>Development Policy</v>
          </cell>
          <cell r="H268" t="str">
            <v>Economic Policy</v>
          </cell>
          <cell r="I268" t="str">
            <v>PREM</v>
          </cell>
          <cell r="J268">
            <v>1</v>
          </cell>
        </row>
        <row r="269">
          <cell r="C269" t="str">
            <v>P117286</v>
          </cell>
          <cell r="D269" t="str">
            <v>PE</v>
          </cell>
          <cell r="E269" t="str">
            <v>NIGER- Growth Policy Reform Operation II</v>
          </cell>
          <cell r="F269" t="str">
            <v>DPF</v>
          </cell>
          <cell r="G269" t="str">
            <v>Development Policy</v>
          </cell>
          <cell r="H269" t="str">
            <v>Economic Policy</v>
          </cell>
          <cell r="I269" t="str">
            <v>PREM</v>
          </cell>
          <cell r="J269">
            <v>1</v>
          </cell>
        </row>
        <row r="270">
          <cell r="C270" t="str">
            <v>P117293</v>
          </cell>
          <cell r="D270" t="str">
            <v>PE</v>
          </cell>
          <cell r="E270" t="str">
            <v>PE Optimization of Lima Wat &amp; Sewerage</v>
          </cell>
          <cell r="F270" t="str">
            <v>Investment</v>
          </cell>
          <cell r="G270" t="str">
            <v>SPECIFIC INVEST LN</v>
          </cell>
          <cell r="H270" t="str">
            <v>Water</v>
          </cell>
          <cell r="I270" t="str">
            <v>SDN</v>
          </cell>
          <cell r="J270">
            <v>1</v>
          </cell>
        </row>
        <row r="271">
          <cell r="C271" t="str">
            <v>P117310</v>
          </cell>
          <cell r="D271" t="str">
            <v>PE</v>
          </cell>
          <cell r="E271" t="str">
            <v>PE Results Nutrition for Juntos SWAp</v>
          </cell>
          <cell r="F271" t="str">
            <v>Investment</v>
          </cell>
          <cell r="G271" t="str">
            <v>SPECIFIC INVEST LN</v>
          </cell>
          <cell r="H271" t="str">
            <v>Social Protection</v>
          </cell>
          <cell r="I271" t="str">
            <v>HDN</v>
          </cell>
          <cell r="J271">
            <v>1</v>
          </cell>
        </row>
        <row r="272">
          <cell r="C272" t="str">
            <v>P117314</v>
          </cell>
          <cell r="D272" t="str">
            <v>PE</v>
          </cell>
          <cell r="E272" t="str">
            <v>PE (AF-C) PRONASAR 2</v>
          </cell>
          <cell r="F272" t="str">
            <v>Investment</v>
          </cell>
          <cell r="G272" t="str">
            <v>SPECIFIC INVEST LN</v>
          </cell>
          <cell r="H272" t="str">
            <v>Water</v>
          </cell>
          <cell r="I272" t="str">
            <v>SDN</v>
          </cell>
          <cell r="J272">
            <v>0</v>
          </cell>
        </row>
        <row r="273">
          <cell r="C273" t="str">
            <v>P117323</v>
          </cell>
          <cell r="D273" t="str">
            <v>PE</v>
          </cell>
          <cell r="E273" t="str">
            <v>Indonesia Power Transmission Development</v>
          </cell>
          <cell r="F273" t="str">
            <v>Investment</v>
          </cell>
          <cell r="G273" t="str">
            <v>SPECIFIC INVEST LN</v>
          </cell>
          <cell r="H273" t="str">
            <v>Energy and Mining</v>
          </cell>
          <cell r="I273" t="str">
            <v>SDN</v>
          </cell>
          <cell r="J273">
            <v>1</v>
          </cell>
        </row>
        <row r="274">
          <cell r="C274" t="str">
            <v>P117355</v>
          </cell>
          <cell r="D274" t="str">
            <v>PE</v>
          </cell>
          <cell r="E274" t="str">
            <v>DJ-Rural CDD &amp; Water Mobilization</v>
          </cell>
          <cell r="F274" t="str">
            <v>Investment</v>
          </cell>
          <cell r="G274" t="str">
            <v>SPECIFIC INVEST LN</v>
          </cell>
          <cell r="H274" t="str">
            <v>Agriculture and Rural Development</v>
          </cell>
          <cell r="I274" t="str">
            <v>SDN</v>
          </cell>
          <cell r="J274">
            <v>1</v>
          </cell>
        </row>
        <row r="275">
          <cell r="C275" t="str">
            <v>P117356</v>
          </cell>
          <cell r="D275" t="str">
            <v>PE</v>
          </cell>
          <cell r="E275" t="str">
            <v>EG-Egypt National Railways Restructuring</v>
          </cell>
          <cell r="F275" t="str">
            <v>Investment</v>
          </cell>
          <cell r="G275" t="str">
            <v>SPECIFIC INVEST LN</v>
          </cell>
          <cell r="H275" t="str">
            <v>Transport</v>
          </cell>
          <cell r="I275" t="str">
            <v>SDN</v>
          </cell>
          <cell r="J275">
            <v>1</v>
          </cell>
        </row>
        <row r="276">
          <cell r="C276" t="str">
            <v>P117363</v>
          </cell>
          <cell r="D276" t="str">
            <v>PE</v>
          </cell>
          <cell r="E276" t="str">
            <v>RY-Public Finance Modernization Project</v>
          </cell>
          <cell r="F276" t="str">
            <v>Investment</v>
          </cell>
          <cell r="G276" t="str">
            <v>SPECIFIC INVEST LN</v>
          </cell>
          <cell r="H276" t="str">
            <v>Public Sector Governance</v>
          </cell>
          <cell r="I276" t="str">
            <v>PREM</v>
          </cell>
          <cell r="J276">
            <v>1</v>
          </cell>
        </row>
        <row r="277">
          <cell r="C277" t="str">
            <v>P117365</v>
          </cell>
          <cell r="D277" t="str">
            <v>PE</v>
          </cell>
          <cell r="E277" t="str">
            <v>NE-Urban Water and Sanitation Project</v>
          </cell>
          <cell r="F277" t="str">
            <v>Investment</v>
          </cell>
          <cell r="G277" t="str">
            <v>SPECIFIC INVEST LN</v>
          </cell>
          <cell r="H277" t="str">
            <v>Water</v>
          </cell>
          <cell r="I277" t="str">
            <v>SDN</v>
          </cell>
          <cell r="J277">
            <v>1</v>
          </cell>
        </row>
        <row r="278">
          <cell r="C278" t="str">
            <v>P117370</v>
          </cell>
          <cell r="D278" t="str">
            <v>PE</v>
          </cell>
          <cell r="E278" t="str">
            <v>ZM-PRSC 2</v>
          </cell>
          <cell r="F278" t="str">
            <v>DPF</v>
          </cell>
          <cell r="G278" t="str">
            <v>Development Policy</v>
          </cell>
          <cell r="H278" t="str">
            <v>Economic Policy</v>
          </cell>
          <cell r="I278" t="str">
            <v>PREM</v>
          </cell>
          <cell r="J278">
            <v>1</v>
          </cell>
        </row>
        <row r="279">
          <cell r="C279" t="str">
            <v>P117382</v>
          </cell>
          <cell r="D279" t="str">
            <v>PE</v>
          </cell>
          <cell r="E279" t="str">
            <v>DRC: Capacity for Core Public Management</v>
          </cell>
          <cell r="F279" t="str">
            <v>Investment</v>
          </cell>
          <cell r="G279" t="str">
            <v>TECHNICAL ASSIST LN</v>
          </cell>
          <cell r="H279" t="str">
            <v>Public Sector Governance</v>
          </cell>
          <cell r="I279" t="str">
            <v>PREM</v>
          </cell>
          <cell r="J279">
            <v>1</v>
          </cell>
        </row>
        <row r="280">
          <cell r="C280" t="str">
            <v>P117421</v>
          </cell>
          <cell r="D280" t="str">
            <v>PE</v>
          </cell>
          <cell r="E280" t="str">
            <v>Mongolia - Development Policy Credit 2</v>
          </cell>
          <cell r="F280" t="str">
            <v>DPF</v>
          </cell>
          <cell r="G280" t="str">
            <v>Development Policy</v>
          </cell>
          <cell r="H280" t="str">
            <v>Economic Policy</v>
          </cell>
          <cell r="I280" t="str">
            <v>PREM</v>
          </cell>
          <cell r="J280">
            <v>1</v>
          </cell>
        </row>
        <row r="281">
          <cell r="C281" t="str">
            <v>P117470</v>
          </cell>
          <cell r="D281" t="str">
            <v>PE</v>
          </cell>
          <cell r="E281" t="str">
            <v>PH Laguna de Bay Institutional Strengthe</v>
          </cell>
          <cell r="F281" t="str">
            <v>Investment</v>
          </cell>
          <cell r="G281" t="str">
            <v>SPECIFIC INVEST LN</v>
          </cell>
          <cell r="H281" t="str">
            <v>Environment</v>
          </cell>
          <cell r="I281" t="str">
            <v>SDN</v>
          </cell>
          <cell r="J281">
            <v>1</v>
          </cell>
        </row>
        <row r="282">
          <cell r="C282" t="str">
            <v>P117495</v>
          </cell>
          <cell r="D282" t="str">
            <v>PE</v>
          </cell>
          <cell r="E282" t="str">
            <v>RW - PRSG VII DPL</v>
          </cell>
          <cell r="F282" t="str">
            <v>DPF</v>
          </cell>
          <cell r="G282" t="str">
            <v>Development Policy</v>
          </cell>
          <cell r="H282" t="str">
            <v>Economic Policy</v>
          </cell>
          <cell r="I282" t="str">
            <v>PREM</v>
          </cell>
          <cell r="J282">
            <v>1</v>
          </cell>
        </row>
        <row r="283">
          <cell r="C283" t="str">
            <v>P117510</v>
          </cell>
          <cell r="D283" t="str">
            <v>PE</v>
          </cell>
          <cell r="E283" t="str">
            <v>BURUNDI - ERSG IV</v>
          </cell>
          <cell r="F283" t="str">
            <v>DPF</v>
          </cell>
          <cell r="G283" t="str">
            <v>Development Policy</v>
          </cell>
          <cell r="H283" t="str">
            <v>Economic Policy</v>
          </cell>
          <cell r="I283" t="str">
            <v>PREM</v>
          </cell>
          <cell r="J283">
            <v>1</v>
          </cell>
        </row>
        <row r="284">
          <cell r="C284" t="str">
            <v>P117590</v>
          </cell>
          <cell r="D284" t="str">
            <v>PE</v>
          </cell>
          <cell r="E284" t="str">
            <v>CO - Science Technology &amp; Innovation</v>
          </cell>
          <cell r="F284" t="str">
            <v>Investment</v>
          </cell>
          <cell r="G284" t="str">
            <v>ADAPTABLE PROGRAM LN</v>
          </cell>
          <cell r="H284" t="str">
            <v>Education</v>
          </cell>
          <cell r="I284" t="str">
            <v>HDN</v>
          </cell>
          <cell r="J284">
            <v>1</v>
          </cell>
        </row>
        <row r="285">
          <cell r="C285" t="str">
            <v>P117610</v>
          </cell>
          <cell r="D285" t="str">
            <v>PE</v>
          </cell>
          <cell r="E285" t="str">
            <v>VN - Third Program 135 Phase 2 Support</v>
          </cell>
          <cell r="F285" t="str">
            <v>DPF</v>
          </cell>
          <cell r="G285" t="str">
            <v>Development Policy</v>
          </cell>
          <cell r="H285" t="str">
            <v>Agriculture and Rural Development</v>
          </cell>
          <cell r="I285" t="str">
            <v>SDN</v>
          </cell>
          <cell r="J285">
            <v>1</v>
          </cell>
        </row>
        <row r="286">
          <cell r="C286" t="str">
            <v>P117616</v>
          </cell>
          <cell r="D286" t="str">
            <v>PE</v>
          </cell>
          <cell r="E286" t="str">
            <v>CF-Emergency Urban Infrast. - Add Fin</v>
          </cell>
          <cell r="F286" t="str">
            <v>Investment</v>
          </cell>
          <cell r="G286" t="str">
            <v>EMERG RECOVERY LN</v>
          </cell>
          <cell r="H286" t="str">
            <v>Urban Development</v>
          </cell>
          <cell r="I286" t="str">
            <v>SDN</v>
          </cell>
          <cell r="J286">
            <v>1</v>
          </cell>
        </row>
        <row r="287">
          <cell r="C287" t="str">
            <v>P117652</v>
          </cell>
          <cell r="D287" t="str">
            <v>PE</v>
          </cell>
          <cell r="E287" t="str">
            <v>AFR:Central African Backbone - APL2</v>
          </cell>
          <cell r="F287" t="str">
            <v>Investment</v>
          </cell>
          <cell r="G287" t="str">
            <v>ADAPTABLE PROGRAM LN</v>
          </cell>
          <cell r="H287" t="str">
            <v>Global Information/Communications Technology</v>
          </cell>
          <cell r="I287" t="str">
            <v>SDN</v>
          </cell>
          <cell r="J287">
            <v>1</v>
          </cell>
        </row>
        <row r="288">
          <cell r="C288" t="str">
            <v>P117656</v>
          </cell>
          <cell r="D288" t="str">
            <v>PE</v>
          </cell>
          <cell r="E288" t="str">
            <v>CN-Kunming Urban Rail</v>
          </cell>
          <cell r="F288" t="str">
            <v>Investment</v>
          </cell>
          <cell r="G288" t="str">
            <v>SPECIFIC INVEST LN</v>
          </cell>
          <cell r="H288" t="str">
            <v>Transport</v>
          </cell>
          <cell r="I288" t="str">
            <v>SDN</v>
          </cell>
          <cell r="J288">
            <v>1</v>
          </cell>
        </row>
        <row r="289">
          <cell r="C289" t="str">
            <v>P117667</v>
          </cell>
          <cell r="D289" t="str">
            <v>PE</v>
          </cell>
          <cell r="E289" t="str">
            <v>DPL 2</v>
          </cell>
          <cell r="F289" t="str">
            <v>DPF</v>
          </cell>
          <cell r="G289" t="str">
            <v>Development Policy</v>
          </cell>
          <cell r="H289" t="str">
            <v>Economic Policy</v>
          </cell>
          <cell r="I289" t="str">
            <v>PREM</v>
          </cell>
          <cell r="J289">
            <v>1</v>
          </cell>
        </row>
        <row r="290">
          <cell r="C290" t="str">
            <v>P117698</v>
          </cell>
          <cell r="D290" t="str">
            <v>PE</v>
          </cell>
          <cell r="E290" t="str">
            <v>Georgia: DPO-2</v>
          </cell>
          <cell r="F290" t="str">
            <v>DPF</v>
          </cell>
          <cell r="G290" t="str">
            <v>Development Policy</v>
          </cell>
          <cell r="H290" t="str">
            <v>Economic Policy</v>
          </cell>
          <cell r="I290" t="str">
            <v>PREM</v>
          </cell>
          <cell r="J290">
            <v>1</v>
          </cell>
        </row>
        <row r="291">
          <cell r="C291" t="str">
            <v>P117745</v>
          </cell>
          <cell r="D291" t="str">
            <v>PE</v>
          </cell>
          <cell r="E291" t="str">
            <v>EG-Farm-level Irrigation Modernization</v>
          </cell>
          <cell r="F291" t="str">
            <v>Investment</v>
          </cell>
          <cell r="G291" t="str">
            <v>SPECIFIC INVEST LN</v>
          </cell>
          <cell r="H291" t="str">
            <v>Agriculture and Rural Development</v>
          </cell>
          <cell r="I291" t="str">
            <v>SDN</v>
          </cell>
          <cell r="J291">
            <v>1</v>
          </cell>
        </row>
        <row r="292">
          <cell r="C292" t="str">
            <v>P117819</v>
          </cell>
          <cell r="D292" t="str">
            <v>PE</v>
          </cell>
          <cell r="E292" t="str">
            <v>CN-Yunnan Urban Environment-Phase II</v>
          </cell>
          <cell r="F292" t="str">
            <v>Investment</v>
          </cell>
          <cell r="G292" t="str">
            <v>SPECIFIC INVEST LN</v>
          </cell>
          <cell r="H292" t="str">
            <v>Water</v>
          </cell>
          <cell r="I292" t="str">
            <v>SDN</v>
          </cell>
          <cell r="J292">
            <v>1</v>
          </cell>
        </row>
        <row r="293">
          <cell r="C293" t="str">
            <v>P117822</v>
          </cell>
          <cell r="D293" t="str">
            <v>PE</v>
          </cell>
          <cell r="E293" t="str">
            <v>SL-GRGG 4 BUDGET SUPPORT (DPL)</v>
          </cell>
          <cell r="F293" t="str">
            <v>DPF</v>
          </cell>
          <cell r="G293" t="str">
            <v>Development Policy</v>
          </cell>
          <cell r="H293" t="str">
            <v>Economic Policy</v>
          </cell>
          <cell r="I293" t="str">
            <v>PREM</v>
          </cell>
          <cell r="J293">
            <v>1</v>
          </cell>
        </row>
        <row r="294">
          <cell r="C294" t="str">
            <v>P117864</v>
          </cell>
          <cell r="D294" t="str">
            <v>PE</v>
          </cell>
          <cell r="E294" t="str">
            <v>PE Second Rural Electrification</v>
          </cell>
          <cell r="F294" t="str">
            <v>Investment</v>
          </cell>
          <cell r="G294" t="str">
            <v>SPECIFIC INVEST LN</v>
          </cell>
          <cell r="H294" t="str">
            <v>Energy and Mining</v>
          </cell>
          <cell r="I294" t="str">
            <v>SDN</v>
          </cell>
          <cell r="J294">
            <v>1</v>
          </cell>
        </row>
        <row r="295">
          <cell r="C295" t="str">
            <v>P117871</v>
          </cell>
          <cell r="D295" t="str">
            <v>PE</v>
          </cell>
          <cell r="E295" t="str">
            <v>Regional Disaster Vuln. Reduct. Projects</v>
          </cell>
          <cell r="F295" t="str">
            <v>Investment</v>
          </cell>
          <cell r="G295" t="str">
            <v>ADAPTABLE PROGRAM LN</v>
          </cell>
          <cell r="H295" t="str">
            <v>Urban Development</v>
          </cell>
          <cell r="I295" t="str">
            <v>SDN</v>
          </cell>
          <cell r="J295">
            <v>1</v>
          </cell>
        </row>
        <row r="296">
          <cell r="C296" t="str">
            <v>P117874</v>
          </cell>
          <cell r="D296" t="str">
            <v>PE</v>
          </cell>
          <cell r="E296" t="str">
            <v>ID Seventh Development Policy Loan</v>
          </cell>
          <cell r="F296" t="str">
            <v>DPF</v>
          </cell>
          <cell r="G296" t="str">
            <v>Development Policy</v>
          </cell>
          <cell r="H296" t="str">
            <v>Economic Policy</v>
          </cell>
          <cell r="I296" t="str">
            <v>PREM</v>
          </cell>
          <cell r="J296">
            <v>1</v>
          </cell>
        </row>
        <row r="297">
          <cell r="C297" t="str">
            <v>P117924</v>
          </cell>
          <cell r="D297" t="str">
            <v>PE</v>
          </cell>
          <cell r="E297" t="str">
            <v>Poverty Reduction Support Credit (PRSC-7</v>
          </cell>
          <cell r="F297" t="str">
            <v>DPF</v>
          </cell>
          <cell r="G297" t="str">
            <v>Development Policy</v>
          </cell>
          <cell r="H297" t="str">
            <v>Poverty Reduction</v>
          </cell>
          <cell r="I297" t="str">
            <v>PREM</v>
          </cell>
          <cell r="J297">
            <v>1</v>
          </cell>
        </row>
        <row r="298">
          <cell r="C298" t="str">
            <v>P117979</v>
          </cell>
          <cell r="D298" t="str">
            <v>PE</v>
          </cell>
          <cell r="E298" t="str">
            <v>UG-Financial Sector DPL (1 of 2)</v>
          </cell>
          <cell r="F298" t="str">
            <v>DPF</v>
          </cell>
          <cell r="G298" t="str">
            <v>Development Policy</v>
          </cell>
          <cell r="H298" t="str">
            <v>Financial and Private Sector Development (I)</v>
          </cell>
          <cell r="I298" t="str">
            <v>FPD</v>
          </cell>
          <cell r="J298">
            <v>1</v>
          </cell>
        </row>
        <row r="299">
          <cell r="C299" t="str">
            <v>P118045</v>
          </cell>
          <cell r="D299" t="str">
            <v>PE</v>
          </cell>
          <cell r="E299" t="str">
            <v>TG:Agricultural Sector Support Project</v>
          </cell>
          <cell r="F299" t="str">
            <v>Investment</v>
          </cell>
          <cell r="G299" t="str">
            <v>SPECIFIC INVEST LN</v>
          </cell>
          <cell r="H299" t="str">
            <v>Agriculture and Rural Development</v>
          </cell>
          <cell r="I299" t="str">
            <v>SDN</v>
          </cell>
          <cell r="J299">
            <v>1</v>
          </cell>
        </row>
        <row r="300">
          <cell r="C300" t="str">
            <v>P118053</v>
          </cell>
          <cell r="D300" t="str">
            <v>PE</v>
          </cell>
          <cell r="E300" t="str">
            <v>AF: New Market Development</v>
          </cell>
          <cell r="F300" t="str">
            <v>Investment</v>
          </cell>
          <cell r="G300" t="str">
            <v>SPECIFIC INVEST LN</v>
          </cell>
          <cell r="H300" t="str">
            <v>Financial and Private Sector Development (I)</v>
          </cell>
          <cell r="I300" t="str">
            <v>FPD</v>
          </cell>
          <cell r="J300">
            <v>1</v>
          </cell>
        </row>
        <row r="301">
          <cell r="C301" t="str">
            <v>P118077</v>
          </cell>
          <cell r="D301" t="str">
            <v>PE</v>
          </cell>
          <cell r="E301" t="str">
            <v>BR (AF) SP Feeder Roads</v>
          </cell>
          <cell r="F301" t="str">
            <v>Investment</v>
          </cell>
          <cell r="G301" t="str">
            <v>SPECIFIC INVEST LN</v>
          </cell>
          <cell r="H301" t="str">
            <v>Transport</v>
          </cell>
          <cell r="I301" t="str">
            <v>SDN</v>
          </cell>
          <cell r="J301">
            <v>1</v>
          </cell>
        </row>
        <row r="302">
          <cell r="C302" t="str">
            <v>P118101</v>
          </cell>
          <cell r="D302" t="str">
            <v>PE</v>
          </cell>
          <cell r="E302" t="str">
            <v>RW: Skills Development Project (FY11)</v>
          </cell>
          <cell r="F302" t="str">
            <v>Investment</v>
          </cell>
          <cell r="G302" t="str">
            <v>SPECIFIC INVEST LN</v>
          </cell>
          <cell r="H302" t="str">
            <v>Education</v>
          </cell>
          <cell r="I302" t="str">
            <v>HDN</v>
          </cell>
          <cell r="J302">
            <v>1</v>
          </cell>
        </row>
        <row r="303">
          <cell r="C303" t="str">
            <v>P118109</v>
          </cell>
          <cell r="D303" t="str">
            <v>PE</v>
          </cell>
          <cell r="E303" t="str">
            <v>MN-Mining Infrastructure Investment Supp</v>
          </cell>
          <cell r="F303" t="str">
            <v>Investment</v>
          </cell>
          <cell r="G303" t="str">
            <v>SPECIFIC INVEST LN</v>
          </cell>
          <cell r="H303" t="str">
            <v>Energy and Mining</v>
          </cell>
          <cell r="I303" t="str">
            <v>SDN</v>
          </cell>
          <cell r="J303">
            <v>1</v>
          </cell>
        </row>
        <row r="304">
          <cell r="C304" t="str">
            <v>P118112</v>
          </cell>
          <cell r="D304" t="str">
            <v>PE</v>
          </cell>
          <cell r="E304" t="str">
            <v>GH-Skills and Technology Development Pro</v>
          </cell>
          <cell r="F304" t="str">
            <v>Investment</v>
          </cell>
          <cell r="G304" t="str">
            <v>SPECIFIC INVEST LN</v>
          </cell>
          <cell r="H304" t="str">
            <v>Education</v>
          </cell>
          <cell r="I304" t="str">
            <v>HDN</v>
          </cell>
          <cell r="J304">
            <v>1</v>
          </cell>
        </row>
        <row r="305">
          <cell r="C305" t="str">
            <v>P118150</v>
          </cell>
          <cell r="D305" t="str">
            <v>PE</v>
          </cell>
          <cell r="E305" t="str">
            <v>Scholarships Program</v>
          </cell>
          <cell r="F305" t="str">
            <v>Investment</v>
          </cell>
          <cell r="G305" t="str">
            <v>SPECIFIC INVEST LN</v>
          </cell>
          <cell r="H305" t="str">
            <v>Public Sector Governance</v>
          </cell>
          <cell r="I305" t="str">
            <v>PREM</v>
          </cell>
          <cell r="J305">
            <v>1</v>
          </cell>
        </row>
        <row r="306">
          <cell r="C306" t="str">
            <v>P118177</v>
          </cell>
          <cell r="D306" t="str">
            <v>PE</v>
          </cell>
          <cell r="E306" t="str">
            <v>PK: Skills Development Project</v>
          </cell>
          <cell r="F306" t="str">
            <v>Investment</v>
          </cell>
          <cell r="G306" t="str">
            <v>SPECIFIC INVEST LN</v>
          </cell>
          <cell r="H306" t="str">
            <v>Education</v>
          </cell>
          <cell r="I306" t="str">
            <v>HDN</v>
          </cell>
          <cell r="J306">
            <v>1</v>
          </cell>
        </row>
        <row r="307">
          <cell r="C307" t="str">
            <v>P118187</v>
          </cell>
          <cell r="D307" t="str">
            <v>PE</v>
          </cell>
          <cell r="E307" t="str">
            <v>LB - Education Development Project II</v>
          </cell>
          <cell r="F307" t="str">
            <v>Investment</v>
          </cell>
          <cell r="G307" t="str">
            <v>SPECIFIC INVEST LN</v>
          </cell>
          <cell r="H307" t="str">
            <v>Education</v>
          </cell>
          <cell r="I307" t="str">
            <v>HDN</v>
          </cell>
          <cell r="J307">
            <v>1</v>
          </cell>
        </row>
        <row r="308">
          <cell r="C308" t="str">
            <v>P118196</v>
          </cell>
          <cell r="D308" t="str">
            <v>PE</v>
          </cell>
          <cell r="E308" t="str">
            <v>DUSHANBE WATER SUPPLY II</v>
          </cell>
          <cell r="F308" t="str">
            <v>Investment</v>
          </cell>
          <cell r="G308" t="str">
            <v>SPECIFIC INVEST LN</v>
          </cell>
          <cell r="H308" t="str">
            <v>Water</v>
          </cell>
          <cell r="I308" t="str">
            <v>SDN</v>
          </cell>
          <cell r="J308">
            <v>1</v>
          </cell>
        </row>
        <row r="309">
          <cell r="C309" t="str">
            <v>P118239</v>
          </cell>
          <cell r="D309" t="str">
            <v>PE</v>
          </cell>
          <cell r="E309" t="str">
            <v>HT- Emergency DPO</v>
          </cell>
          <cell r="F309" t="str">
            <v>DPF</v>
          </cell>
          <cell r="G309" t="str">
            <v>Development Policy</v>
          </cell>
          <cell r="H309" t="str">
            <v>Economic Policy</v>
          </cell>
          <cell r="I309" t="str">
            <v>PREM</v>
          </cell>
          <cell r="J309">
            <v>1</v>
          </cell>
        </row>
        <row r="310">
          <cell r="C310" t="str">
            <v>P118316</v>
          </cell>
          <cell r="D310" t="str">
            <v>PE</v>
          </cell>
          <cell r="E310" t="str">
            <v>Lake Victoria Phase II,  APL 2</v>
          </cell>
          <cell r="F310" t="str">
            <v>Investment</v>
          </cell>
          <cell r="G310" t="str">
            <v>ADAPTABLE PROGRAM LN</v>
          </cell>
          <cell r="H310" t="str">
            <v>Environment</v>
          </cell>
          <cell r="I310" t="str">
            <v>SDN</v>
          </cell>
          <cell r="J310">
            <v>1</v>
          </cell>
        </row>
        <row r="311">
          <cell r="C311" t="str">
            <v>P118375</v>
          </cell>
          <cell r="D311" t="str">
            <v>PE</v>
          </cell>
          <cell r="E311" t="str">
            <v>ROAD UPGRADE &amp; MODERN</v>
          </cell>
          <cell r="F311" t="str">
            <v>Investment</v>
          </cell>
          <cell r="G311" t="str">
            <v>SPECIFIC INVEST LN</v>
          </cell>
          <cell r="H311" t="str">
            <v>Transport</v>
          </cell>
          <cell r="I311" t="str">
            <v>SDN</v>
          </cell>
          <cell r="J311">
            <v>1</v>
          </cell>
        </row>
        <row r="312">
          <cell r="C312" t="str">
            <v>P118376</v>
          </cell>
          <cell r="D312" t="str">
            <v>PE</v>
          </cell>
          <cell r="E312" t="str">
            <v>POST-CHERNOBYL RECOVERY - ADDL FINANCING</v>
          </cell>
          <cell r="F312" t="str">
            <v>Investment</v>
          </cell>
          <cell r="G312" t="str">
            <v>SPECIFIC INVEST LN</v>
          </cell>
          <cell r="H312" t="str">
            <v>Energy and Mining</v>
          </cell>
          <cell r="I312" t="str">
            <v>SDN</v>
          </cell>
          <cell r="J312">
            <v>1</v>
          </cell>
        </row>
        <row r="313">
          <cell r="C313" t="str">
            <v>P118531</v>
          </cell>
          <cell r="D313" t="str">
            <v>PE</v>
          </cell>
          <cell r="E313" t="str">
            <v>ID - Fourth Infrastructure DPL (IDPL4)</v>
          </cell>
          <cell r="F313" t="str">
            <v>DPF</v>
          </cell>
          <cell r="G313" t="str">
            <v>Development Policy</v>
          </cell>
          <cell r="H313" t="str">
            <v>Urban Development</v>
          </cell>
          <cell r="I313" t="str">
            <v>SDN</v>
          </cell>
          <cell r="J313">
            <v>1</v>
          </cell>
        </row>
        <row r="314">
          <cell r="C314" t="str">
            <v>P118540</v>
          </cell>
          <cell r="D314" t="str">
            <v>PE</v>
          </cell>
          <cell r="E314" t="str">
            <v>BR Santa Catarina Rural Competitiveness</v>
          </cell>
          <cell r="F314" t="str">
            <v>Investment</v>
          </cell>
          <cell r="G314" t="str">
            <v>SPECIFIC INVEST LN</v>
          </cell>
          <cell r="H314" t="str">
            <v>Agriculture and Rural Development</v>
          </cell>
          <cell r="I314" t="str">
            <v>SDN</v>
          </cell>
          <cell r="J314">
            <v>1</v>
          </cell>
        </row>
        <row r="315">
          <cell r="C315" t="str">
            <v>P118561</v>
          </cell>
          <cell r="D315" t="str">
            <v>PE</v>
          </cell>
          <cell r="E315" t="str">
            <v>CG Support to Economic Diversification</v>
          </cell>
          <cell r="F315" t="str">
            <v>Investment</v>
          </cell>
          <cell r="G315" t="str">
            <v>SPECIFIC INVEST LN</v>
          </cell>
          <cell r="H315" t="str">
            <v>Financial and Private Sector Development (I)</v>
          </cell>
          <cell r="I315" t="str">
            <v>FPD</v>
          </cell>
          <cell r="J315">
            <v>1</v>
          </cell>
        </row>
        <row r="316">
          <cell r="C316" t="str">
            <v>P118647</v>
          </cell>
          <cell r="D316" t="str">
            <v>PE</v>
          </cell>
          <cell r="E316" t="str">
            <v>CN-Anhui Shaying River Channel Improv</v>
          </cell>
          <cell r="F316" t="str">
            <v>Investment</v>
          </cell>
          <cell r="G316" t="str">
            <v>SECTOR INV/MAINT LN</v>
          </cell>
          <cell r="H316" t="str">
            <v>Transport</v>
          </cell>
          <cell r="I316" t="str">
            <v>SDN</v>
          </cell>
          <cell r="J316">
            <v>1</v>
          </cell>
        </row>
        <row r="317">
          <cell r="C317" t="str">
            <v>P118701</v>
          </cell>
          <cell r="D317" t="str">
            <v>PE</v>
          </cell>
          <cell r="E317" t="str">
            <v>BD: Employment Generation Program</v>
          </cell>
          <cell r="F317" t="str">
            <v>Investment</v>
          </cell>
          <cell r="G317" t="str">
            <v>SPECIFIC INVEST LN</v>
          </cell>
          <cell r="H317" t="str">
            <v>Social Protection</v>
          </cell>
          <cell r="I317" t="str">
            <v>HDN</v>
          </cell>
          <cell r="J317">
            <v>1</v>
          </cell>
        </row>
        <row r="318">
          <cell r="C318" t="str">
            <v>P118708</v>
          </cell>
          <cell r="D318" t="str">
            <v>PE</v>
          </cell>
          <cell r="E318" t="str">
            <v>BD: Health Sector Development Program</v>
          </cell>
          <cell r="F318" t="str">
            <v>Investment</v>
          </cell>
          <cell r="G318" t="str">
            <v>SECTOR INV/MAINT LN</v>
          </cell>
          <cell r="H318" t="str">
            <v>Health, Nutrition and Population</v>
          </cell>
          <cell r="I318" t="str">
            <v>HDN</v>
          </cell>
          <cell r="J318">
            <v>1</v>
          </cell>
        </row>
        <row r="319">
          <cell r="C319" t="str">
            <v>P118713</v>
          </cell>
          <cell r="D319" t="str">
            <v>PE</v>
          </cell>
          <cell r="E319" t="str">
            <v>PE 3rd Prog. Environmental DPL</v>
          </cell>
          <cell r="F319" t="str">
            <v>DPF</v>
          </cell>
          <cell r="G319" t="str">
            <v>Development Policy</v>
          </cell>
          <cell r="H319" t="str">
            <v>Environment</v>
          </cell>
          <cell r="I319" t="str">
            <v>SDN</v>
          </cell>
          <cell r="J319">
            <v>0</v>
          </cell>
        </row>
        <row r="320">
          <cell r="C320" t="str">
            <v>P118779</v>
          </cell>
          <cell r="D320" t="str">
            <v>PE</v>
          </cell>
          <cell r="E320" t="str">
            <v>PK: Tertiary Education Support Project</v>
          </cell>
          <cell r="F320" t="str">
            <v>Investment</v>
          </cell>
          <cell r="G320" t="str">
            <v>SPECIFIC INVEST LN</v>
          </cell>
          <cell r="H320" t="str">
            <v>Education</v>
          </cell>
          <cell r="I320" t="str">
            <v>HDN</v>
          </cell>
          <cell r="J320">
            <v>1</v>
          </cell>
        </row>
        <row r="321">
          <cell r="C321" t="str">
            <v>P118828</v>
          </cell>
          <cell r="D321" t="str">
            <v>PE</v>
          </cell>
          <cell r="E321" t="str">
            <v>AF: National Emergency Rural Access-AF</v>
          </cell>
          <cell r="F321" t="str">
            <v>Investment</v>
          </cell>
          <cell r="G321" t="str">
            <v>EMERG RECOVERY LN</v>
          </cell>
          <cell r="H321" t="str">
            <v>Transport</v>
          </cell>
          <cell r="I321" t="str">
            <v>SDN</v>
          </cell>
          <cell r="J321">
            <v>0</v>
          </cell>
        </row>
        <row r="322">
          <cell r="C322" t="str">
            <v>P118925</v>
          </cell>
          <cell r="D322" t="str">
            <v>PE</v>
          </cell>
          <cell r="E322" t="str">
            <v>Afghanistan SDNRP II</v>
          </cell>
          <cell r="F322" t="str">
            <v>Investment</v>
          </cell>
          <cell r="G322" t="str">
            <v>TECHNICAL ASSIST LN</v>
          </cell>
          <cell r="H322" t="str">
            <v>Energy and Mining</v>
          </cell>
          <cell r="I322" t="str">
            <v>SDN</v>
          </cell>
          <cell r="J322">
            <v>1</v>
          </cell>
        </row>
        <row r="323">
          <cell r="C323" t="str">
            <v>P118931</v>
          </cell>
          <cell r="D323" t="str">
            <v>PE</v>
          </cell>
          <cell r="E323" t="str">
            <v>PH Development Policy Loan</v>
          </cell>
          <cell r="F323" t="str">
            <v>DPF</v>
          </cell>
          <cell r="G323" t="str">
            <v>Development Policy</v>
          </cell>
          <cell r="H323" t="str">
            <v>Economic Policy</v>
          </cell>
          <cell r="I323" t="str">
            <v>PREM</v>
          </cell>
          <cell r="J323">
            <v>1</v>
          </cell>
        </row>
        <row r="324">
          <cell r="C324" t="str">
            <v>P118974</v>
          </cell>
          <cell r="D324" t="str">
            <v>PE</v>
          </cell>
          <cell r="E324" t="str">
            <v>MR - Skills Dev. Support Project (FY11)</v>
          </cell>
          <cell r="F324" t="str">
            <v>Investment</v>
          </cell>
          <cell r="G324" t="str">
            <v>SPECIFIC INVEST LN</v>
          </cell>
          <cell r="H324" t="str">
            <v>Education</v>
          </cell>
          <cell r="I324" t="str">
            <v>HDN</v>
          </cell>
          <cell r="J324">
            <v>1</v>
          </cell>
        </row>
        <row r="325">
          <cell r="C325" t="str">
            <v>P119077</v>
          </cell>
          <cell r="D325" t="str">
            <v>PE</v>
          </cell>
          <cell r="E325" t="str">
            <v>VN-Urban Water Supply and Wastewater</v>
          </cell>
          <cell r="F325" t="str">
            <v>Investment</v>
          </cell>
          <cell r="G325" t="str">
            <v>SPECIFIC INVEST LN</v>
          </cell>
          <cell r="H325" t="str">
            <v>Water</v>
          </cell>
          <cell r="I325" t="str">
            <v>SDN</v>
          </cell>
          <cell r="J325">
            <v>1</v>
          </cell>
        </row>
        <row r="326">
          <cell r="C326" t="str">
            <v>P119085</v>
          </cell>
          <cell r="D326" t="str">
            <v>PE</v>
          </cell>
          <cell r="E326" t="str">
            <v>IN: National Ganga River Basin Project</v>
          </cell>
          <cell r="F326" t="str">
            <v>Investment</v>
          </cell>
          <cell r="G326" t="str">
            <v>SPECIFIC INVEST LN</v>
          </cell>
          <cell r="H326" t="str">
            <v>Not assigned</v>
          </cell>
          <cell r="I326" t="str">
            <v>#</v>
          </cell>
          <cell r="J326">
            <v>1</v>
          </cell>
        </row>
        <row r="327">
          <cell r="C327" t="str">
            <v>P119090</v>
          </cell>
          <cell r="D327" t="str">
            <v>PE</v>
          </cell>
          <cell r="E327" t="str">
            <v>Hospital Waste Management Support</v>
          </cell>
          <cell r="F327" t="str">
            <v>Investment</v>
          </cell>
          <cell r="G327" t="str">
            <v>SPECIFIC INVEST LN</v>
          </cell>
          <cell r="H327" t="str">
            <v>Health, Nutrition and Population</v>
          </cell>
          <cell r="I327" t="str">
            <v>HDN</v>
          </cell>
          <cell r="J327">
            <v>1</v>
          </cell>
        </row>
        <row r="328">
          <cell r="C328" t="str">
            <v>P119140</v>
          </cell>
          <cell r="D328" t="str">
            <v>PE</v>
          </cell>
          <cell r="E328" t="str">
            <v>TN-4th NW Mount &amp; Forest Area Dev PNO4</v>
          </cell>
          <cell r="F328" t="str">
            <v>Investment</v>
          </cell>
          <cell r="G328" t="str">
            <v>SPECIFIC INVEST LN</v>
          </cell>
          <cell r="H328" t="str">
            <v>Agriculture and Rural Development</v>
          </cell>
          <cell r="I328" t="str">
            <v>SDN</v>
          </cell>
          <cell r="J328">
            <v>1</v>
          </cell>
        </row>
        <row r="329">
          <cell r="C329" t="str">
            <v>P119380</v>
          </cell>
          <cell r="D329" t="str">
            <v>PE</v>
          </cell>
          <cell r="E329" t="str">
            <v>West Af. Fisheries 2nd phase GB IDA -APL</v>
          </cell>
          <cell r="F329" t="str">
            <v>Investment</v>
          </cell>
          <cell r="G329" t="str">
            <v>ADAPTABLE PROGRAM LN</v>
          </cell>
          <cell r="H329" t="str">
            <v>Agriculture and Rural Development</v>
          </cell>
          <cell r="I329" t="str">
            <v>SDN</v>
          </cell>
          <cell r="J329">
            <v>1</v>
          </cell>
        </row>
        <row r="330">
          <cell r="C330" t="str">
            <v>P119443</v>
          </cell>
          <cell r="D330" t="str">
            <v>PE</v>
          </cell>
          <cell r="E330" t="str">
            <v>LS-Integr Transp  - Additional Financing</v>
          </cell>
          <cell r="F330" t="str">
            <v>Investment</v>
          </cell>
          <cell r="G330" t="str">
            <v>SPECIFIC INVEST LN</v>
          </cell>
          <cell r="H330" t="str">
            <v>Transport</v>
          </cell>
          <cell r="I330" t="str">
            <v>SDN</v>
          </cell>
          <cell r="J330">
            <v>1</v>
          </cell>
        </row>
        <row r="331">
          <cell r="C331" t="str">
            <v>P119471</v>
          </cell>
          <cell r="D331" t="str">
            <v>PE</v>
          </cell>
          <cell r="E331" t="str">
            <v>PNG Road Maintenance &amp; Rehab Project II</v>
          </cell>
          <cell r="F331" t="str">
            <v>Investment</v>
          </cell>
          <cell r="G331" t="str">
            <v>SPECIFIC INVEST LN</v>
          </cell>
          <cell r="H331" t="str">
            <v>Transport</v>
          </cell>
          <cell r="I331" t="str">
            <v>SDN</v>
          </cell>
          <cell r="J331">
            <v>1</v>
          </cell>
        </row>
        <row r="332">
          <cell r="C332" t="str">
            <v>P119662</v>
          </cell>
          <cell r="D332" t="str">
            <v>PE</v>
          </cell>
          <cell r="E332" t="str">
            <v>Bagre Growth Pole</v>
          </cell>
          <cell r="F332" t="str">
            <v>Investment</v>
          </cell>
          <cell r="G332" t="str">
            <v>SPECIFIC INVEST LN</v>
          </cell>
          <cell r="H332" t="str">
            <v>Financial and Private Sector Development (I)</v>
          </cell>
          <cell r="I332" t="str">
            <v>FPD</v>
          </cell>
          <cell r="J332">
            <v>1</v>
          </cell>
        </row>
        <row r="333">
          <cell r="C333" t="str">
            <v>P119735</v>
          </cell>
          <cell r="D333" t="str">
            <v>PE</v>
          </cell>
          <cell r="E333" t="str">
            <v>NP:  Road Sector Development Project-AF</v>
          </cell>
          <cell r="F333" t="str">
            <v>Investment</v>
          </cell>
          <cell r="G333" t="str">
            <v>SPECIFIC INVEST LN</v>
          </cell>
          <cell r="H333" t="str">
            <v>Transport</v>
          </cell>
          <cell r="I333" t="str">
            <v>SDN</v>
          </cell>
          <cell r="J333">
            <v>1</v>
          </cell>
        </row>
        <row r="334">
          <cell r="C334" t="str">
            <v>P119737</v>
          </cell>
          <cell r="D334" t="str">
            <v>PE</v>
          </cell>
          <cell r="E334" t="str">
            <v>UG-Electricity Sector Development Proj</v>
          </cell>
          <cell r="F334" t="str">
            <v>Investment</v>
          </cell>
          <cell r="G334" t="str">
            <v>SPECIFIC INVEST LN</v>
          </cell>
          <cell r="H334" t="str">
            <v>Energy and Mining</v>
          </cell>
          <cell r="I334" t="str">
            <v>SDN</v>
          </cell>
          <cell r="J334">
            <v>1</v>
          </cell>
        </row>
        <row r="335">
          <cell r="C335" t="str">
            <v>P119781</v>
          </cell>
          <cell r="D335" t="str">
            <v>PE</v>
          </cell>
          <cell r="E335" t="str">
            <v>MA-Solid Waste Sector  DPL2</v>
          </cell>
          <cell r="F335" t="str">
            <v>DPF</v>
          </cell>
          <cell r="G335" t="str">
            <v>Development Policy</v>
          </cell>
          <cell r="H335" t="str">
            <v>Urban Development</v>
          </cell>
          <cell r="I335" t="str">
            <v>SDN</v>
          </cell>
          <cell r="J335">
            <v>1</v>
          </cell>
        </row>
        <row r="336">
          <cell r="C336" t="str">
            <v>P119862</v>
          </cell>
          <cell r="D336" t="str">
            <v>PE</v>
          </cell>
          <cell r="E336" t="str">
            <v>CN-Fujian HSIP Additional Financing</v>
          </cell>
          <cell r="F336" t="str">
            <v>Investment</v>
          </cell>
          <cell r="G336" t="str">
            <v>SPECIFIC INVEST LN</v>
          </cell>
          <cell r="H336" t="str">
            <v>Transport</v>
          </cell>
          <cell r="I336" t="str">
            <v>SDN</v>
          </cell>
          <cell r="J336">
            <v>1</v>
          </cell>
        </row>
        <row r="337">
          <cell r="C337" t="str">
            <v>P119901</v>
          </cell>
          <cell r="D337" t="str">
            <v>PE</v>
          </cell>
          <cell r="E337" t="str">
            <v>RW-Transp Sec Support Project Add'l Fin</v>
          </cell>
          <cell r="F337" t="str">
            <v>Investment</v>
          </cell>
          <cell r="G337" t="str">
            <v>SPECIFIC INVEST LN</v>
          </cell>
          <cell r="H337" t="str">
            <v>Transport</v>
          </cell>
          <cell r="I337" t="str">
            <v>SDN</v>
          </cell>
          <cell r="J337">
            <v>1</v>
          </cell>
        </row>
        <row r="338">
          <cell r="C338" t="str">
            <v>P119939</v>
          </cell>
          <cell r="D338" t="str">
            <v>PE</v>
          </cell>
          <cell r="E338" t="str">
            <v>TALIMARJAN TRANSMISSION PROJECT</v>
          </cell>
          <cell r="F338" t="str">
            <v>Investment</v>
          </cell>
          <cell r="G338" t="str">
            <v>SPECIFIC INVEST LN</v>
          </cell>
          <cell r="H338" t="str">
            <v>Energy and Mining</v>
          </cell>
          <cell r="I338" t="str">
            <v>SDN</v>
          </cell>
          <cell r="J338">
            <v>1</v>
          </cell>
        </row>
        <row r="339">
          <cell r="C339" t="str">
            <v>P120005</v>
          </cell>
          <cell r="D339" t="str">
            <v>PE</v>
          </cell>
          <cell r="E339" t="str">
            <v>GH:Gas and Oil Capacity Building Project</v>
          </cell>
          <cell r="F339" t="str">
            <v>Investment</v>
          </cell>
          <cell r="G339" t="str">
            <v>TECHNICAL ASSIST LN</v>
          </cell>
          <cell r="H339" t="str">
            <v>Energy and Mining</v>
          </cell>
          <cell r="I339" t="str">
            <v>SDN</v>
          </cell>
          <cell r="J339">
            <v>1</v>
          </cell>
        </row>
        <row r="340">
          <cell r="C340" t="str">
            <v>P120028</v>
          </cell>
          <cell r="D340" t="str">
            <v>PE</v>
          </cell>
          <cell r="E340" t="str">
            <v>Community Agri. Res. Managem. and Comp.</v>
          </cell>
          <cell r="F340" t="str">
            <v>Investment</v>
          </cell>
          <cell r="G340" t="str">
            <v>SPECIFIC INVEST LN</v>
          </cell>
          <cell r="H340" t="str">
            <v>Agriculture and Rural Development</v>
          </cell>
          <cell r="I340" t="str">
            <v>SDN</v>
          </cell>
          <cell r="J340">
            <v>1</v>
          </cell>
        </row>
        <row r="341">
          <cell r="C341" t="str">
            <v>P120110</v>
          </cell>
          <cell r="D341" t="str">
            <v>PE</v>
          </cell>
          <cell r="E341" t="str">
            <v>HT Cholera Emergency Response Project</v>
          </cell>
          <cell r="F341" t="str">
            <v>Investment</v>
          </cell>
          <cell r="G341" t="str">
            <v>EMERG RECOVERY LN</v>
          </cell>
          <cell r="H341" t="str">
            <v>Health, Nutrition and Population</v>
          </cell>
          <cell r="I341" t="str">
            <v>HDN</v>
          </cell>
          <cell r="J341">
            <v>1</v>
          </cell>
        </row>
        <row r="342">
          <cell r="C342" t="str">
            <v>P120161</v>
          </cell>
          <cell r="D342" t="str">
            <v>PE</v>
          </cell>
          <cell r="E342" t="str">
            <v>EG-Integrated Sanitation &amp; Sew. Infra. 2</v>
          </cell>
          <cell r="F342" t="str">
            <v>Investment</v>
          </cell>
          <cell r="G342" t="str">
            <v>SPECIFIC INVEST LN</v>
          </cell>
          <cell r="H342" t="str">
            <v>Water</v>
          </cell>
          <cell r="I342" t="str">
            <v>SDN</v>
          </cell>
          <cell r="J342">
            <v>1</v>
          </cell>
        </row>
        <row r="343">
          <cell r="C343" t="str">
            <v>P120198</v>
          </cell>
          <cell r="D343" t="str">
            <v>PE</v>
          </cell>
          <cell r="E343" t="str">
            <v>AR Norte Grande Road Infrastructure</v>
          </cell>
          <cell r="F343" t="str">
            <v>Investment</v>
          </cell>
          <cell r="G343" t="str">
            <v>SPECIFIC INVEST LN</v>
          </cell>
          <cell r="H343" t="str">
            <v>Transport</v>
          </cell>
          <cell r="I343" t="str">
            <v>SDN</v>
          </cell>
          <cell r="J343">
            <v>1</v>
          </cell>
        </row>
        <row r="344">
          <cell r="C344" t="str">
            <v>P120211</v>
          </cell>
          <cell r="D344" t="str">
            <v>PE</v>
          </cell>
          <cell r="E344" t="str">
            <v>AR Norte Grande Water Infrastructure</v>
          </cell>
          <cell r="F344" t="str">
            <v>Investment</v>
          </cell>
          <cell r="G344" t="str">
            <v>SPECIFIC INVEST LN</v>
          </cell>
          <cell r="H344" t="str">
            <v>Water</v>
          </cell>
          <cell r="I344" t="str">
            <v>SDN</v>
          </cell>
          <cell r="J344">
            <v>1</v>
          </cell>
        </row>
        <row r="345">
          <cell r="C345" t="str">
            <v>P120219</v>
          </cell>
          <cell r="D345" t="str">
            <v>PE</v>
          </cell>
          <cell r="E345" t="str">
            <v>Cultural Heritage 2</v>
          </cell>
          <cell r="F345" t="str">
            <v>Investment</v>
          </cell>
          <cell r="G345" t="str">
            <v>SPECIFIC INVEST LN</v>
          </cell>
          <cell r="H345" t="str">
            <v>Social Development</v>
          </cell>
          <cell r="I345" t="str">
            <v>SDN</v>
          </cell>
          <cell r="J345">
            <v>1</v>
          </cell>
        </row>
        <row r="346">
          <cell r="C346" t="str">
            <v>P120234</v>
          </cell>
          <cell r="D346" t="str">
            <v>PE</v>
          </cell>
          <cell r="E346" t="str">
            <v>CN-Shandong Confucius &amp; Mencius Culture</v>
          </cell>
          <cell r="F346" t="str">
            <v>Investment</v>
          </cell>
          <cell r="G346" t="str">
            <v>SPECIFIC INVEST LN</v>
          </cell>
          <cell r="H346" t="str">
            <v>Urban Development</v>
          </cell>
          <cell r="I346" t="str">
            <v>SDN</v>
          </cell>
          <cell r="J346">
            <v>1</v>
          </cell>
        </row>
        <row r="347">
          <cell r="C347" t="str">
            <v>P120265</v>
          </cell>
          <cell r="D347" t="str">
            <v>PE</v>
          </cell>
          <cell r="E347" t="str">
            <v>NP: Emerging Towns Project</v>
          </cell>
          <cell r="F347" t="str">
            <v>Investment</v>
          </cell>
          <cell r="G347" t="str">
            <v>SPECIFIC INVEST LN</v>
          </cell>
          <cell r="H347" t="str">
            <v>Urban Development</v>
          </cell>
          <cell r="I347" t="str">
            <v>SDN</v>
          </cell>
          <cell r="J347">
            <v>1</v>
          </cell>
        </row>
        <row r="348">
          <cell r="C348" t="str">
            <v>P120285</v>
          </cell>
          <cell r="D348" t="str">
            <v>PE</v>
          </cell>
          <cell r="E348" t="str">
            <v>HSEP ADD'L FIN</v>
          </cell>
          <cell r="F348" t="str">
            <v>Investment</v>
          </cell>
          <cell r="G348" t="str">
            <v>SPECIFIC INVEST LN</v>
          </cell>
          <cell r="H348" t="str">
            <v>Health, Nutrition and Population</v>
          </cell>
          <cell r="I348" t="str">
            <v>HDN</v>
          </cell>
          <cell r="J348">
            <v>1</v>
          </cell>
        </row>
        <row r="349">
          <cell r="C349" t="str">
            <v>P120321</v>
          </cell>
          <cell r="D349" t="str">
            <v>PE</v>
          </cell>
          <cell r="E349" t="str">
            <v>AZ Capital Markets Modernization</v>
          </cell>
          <cell r="F349" t="str">
            <v>Investment</v>
          </cell>
          <cell r="G349" t="str">
            <v>TECHNICAL ASSIST LN</v>
          </cell>
          <cell r="H349" t="str">
            <v>Financial and Private Sector Development (I)</v>
          </cell>
          <cell r="I349" t="str">
            <v>FPD</v>
          </cell>
          <cell r="J349">
            <v>1</v>
          </cell>
        </row>
        <row r="350">
          <cell r="C350" t="str">
            <v>P120338</v>
          </cell>
          <cell r="D350" t="str">
            <v>PE</v>
          </cell>
          <cell r="E350" t="str">
            <v>Financial Education &amp; Financial Literacy</v>
          </cell>
          <cell r="F350" t="str">
            <v>Investment</v>
          </cell>
          <cell r="G350" t="str">
            <v>SPECIFIC INVEST LN</v>
          </cell>
          <cell r="H350" t="str">
            <v>Social Protection</v>
          </cell>
          <cell r="I350" t="str">
            <v>HDN</v>
          </cell>
          <cell r="J350">
            <v>1</v>
          </cell>
        </row>
        <row r="351">
          <cell r="C351" t="str">
            <v>P120391</v>
          </cell>
          <cell r="D351" t="str">
            <v>PE</v>
          </cell>
          <cell r="E351" t="str">
            <v>BR-Federal Univ. Hospitals Modernization</v>
          </cell>
          <cell r="F351" t="str">
            <v>Investment</v>
          </cell>
          <cell r="G351" t="str">
            <v>SPECIFIC INVEST LN</v>
          </cell>
          <cell r="H351" t="str">
            <v>Health, Nutrition and Population</v>
          </cell>
          <cell r="I351" t="str">
            <v>HDN</v>
          </cell>
          <cell r="J351">
            <v>1</v>
          </cell>
        </row>
        <row r="352">
          <cell r="C352" t="str">
            <v>P120399</v>
          </cell>
          <cell r="D352" t="str">
            <v>PE</v>
          </cell>
          <cell r="E352" t="str">
            <v>PEDPL 2</v>
          </cell>
          <cell r="F352" t="str">
            <v>DPF</v>
          </cell>
          <cell r="G352" t="str">
            <v>Development Policy</v>
          </cell>
          <cell r="H352" t="str">
            <v>Economic Policy</v>
          </cell>
          <cell r="I352" t="str">
            <v>PREM</v>
          </cell>
          <cell r="J352">
            <v>1</v>
          </cell>
        </row>
        <row r="353">
          <cell r="C353" t="str">
            <v>P120445</v>
          </cell>
          <cell r="D353" t="str">
            <v>PE</v>
          </cell>
          <cell r="E353" t="str">
            <v>PDPG 5</v>
          </cell>
          <cell r="F353" t="str">
            <v>DPF</v>
          </cell>
          <cell r="G353" t="str">
            <v>Development Policy</v>
          </cell>
          <cell r="H353" t="str">
            <v>Economic Policy</v>
          </cell>
          <cell r="I353" t="str">
            <v>PREM</v>
          </cell>
          <cell r="J353">
            <v>1</v>
          </cell>
        </row>
        <row r="354">
          <cell r="C354" t="str">
            <v>P120534</v>
          </cell>
          <cell r="D354" t="str">
            <v>PE</v>
          </cell>
          <cell r="E354" t="str">
            <v>CAR: EMGRG III DPO IV (FY11)</v>
          </cell>
          <cell r="F354" t="str">
            <v>DPF</v>
          </cell>
          <cell r="G354" t="str">
            <v>Development Policy</v>
          </cell>
          <cell r="H354" t="str">
            <v>Economic Policy</v>
          </cell>
          <cell r="I354" t="str">
            <v>PREM</v>
          </cell>
          <cell r="J354">
            <v>1</v>
          </cell>
        </row>
        <row r="355">
          <cell r="C355" t="str">
            <v>P120546</v>
          </cell>
          <cell r="D355" t="str">
            <v>PE</v>
          </cell>
          <cell r="E355" t="str">
            <v>MZ-Water Serv&amp;Inst Spprt(WASIS)-Add'l Fi</v>
          </cell>
          <cell r="F355" t="str">
            <v>Investment</v>
          </cell>
          <cell r="G355" t="str">
            <v>SPECIFIC INVEST LN</v>
          </cell>
          <cell r="H355" t="str">
            <v>Water</v>
          </cell>
          <cell r="I355" t="str">
            <v>SDN</v>
          </cell>
          <cell r="J355">
            <v>1</v>
          </cell>
        </row>
        <row r="356">
          <cell r="C356" t="str">
            <v>P120594</v>
          </cell>
          <cell r="D356" t="str">
            <v>PE</v>
          </cell>
          <cell r="E356" t="str">
            <v>Samoa Post Tsunami Reconstruction</v>
          </cell>
          <cell r="F356" t="str">
            <v>Investment</v>
          </cell>
          <cell r="G356" t="str">
            <v>EMERG RECOVERY LN</v>
          </cell>
          <cell r="H356" t="str">
            <v>Transport</v>
          </cell>
          <cell r="I356" t="str">
            <v>SDN</v>
          </cell>
          <cell r="J356">
            <v>1</v>
          </cell>
        </row>
        <row r="357">
          <cell r="C357" t="str">
            <v>P120595</v>
          </cell>
          <cell r="D357" t="str">
            <v>PE</v>
          </cell>
          <cell r="E357" t="str">
            <v>Tonga Post Tsunami Reconstruction</v>
          </cell>
          <cell r="F357" t="str">
            <v>Investment</v>
          </cell>
          <cell r="G357" t="str">
            <v>EMERG RECOVERY LN</v>
          </cell>
          <cell r="H357" t="str">
            <v>Urban Development</v>
          </cell>
          <cell r="I357" t="str">
            <v>SDN</v>
          </cell>
          <cell r="J357">
            <v>1</v>
          </cell>
        </row>
        <row r="358">
          <cell r="C358" t="str">
            <v>P120613</v>
          </cell>
          <cell r="D358" t="str">
            <v>PE</v>
          </cell>
          <cell r="E358" t="str">
            <v>PFMRP-Additional Financing</v>
          </cell>
          <cell r="F358" t="str">
            <v>Investment</v>
          </cell>
          <cell r="G358" t="str">
            <v>SPECIFIC INVEST LN</v>
          </cell>
          <cell r="H358" t="str">
            <v>Public Sector Governance</v>
          </cell>
          <cell r="I358" t="str">
            <v>PREM</v>
          </cell>
          <cell r="J358">
            <v>1</v>
          </cell>
        </row>
        <row r="359">
          <cell r="C359" t="str">
            <v>P120622</v>
          </cell>
          <cell r="D359" t="str">
            <v>PE</v>
          </cell>
          <cell r="E359" t="str">
            <v>AR (AF) Basic Protection</v>
          </cell>
          <cell r="F359" t="str">
            <v>Investment</v>
          </cell>
          <cell r="G359" t="str">
            <v>SPECIFIC INVEST LN</v>
          </cell>
          <cell r="H359" t="str">
            <v>Social Protection</v>
          </cell>
          <cell r="I359" t="str">
            <v>HDN</v>
          </cell>
          <cell r="J359">
            <v>1</v>
          </cell>
        </row>
        <row r="360">
          <cell r="C360" t="str">
            <v>P120636</v>
          </cell>
          <cell r="D360" t="str">
            <v>PE</v>
          </cell>
          <cell r="E360" t="str">
            <v>GH-Land Administration - 2</v>
          </cell>
          <cell r="F360" t="str">
            <v>Investment</v>
          </cell>
          <cell r="G360" t="str">
            <v>SPECIFIC INVEST LN</v>
          </cell>
          <cell r="H360" t="str">
            <v>Agriculture and Rural Development</v>
          </cell>
          <cell r="I360" t="str">
            <v>SDN</v>
          </cell>
          <cell r="J360">
            <v>1</v>
          </cell>
        </row>
        <row r="361">
          <cell r="C361" t="str">
            <v>P120659</v>
          </cell>
          <cell r="D361" t="str">
            <v>PE</v>
          </cell>
          <cell r="E361" t="str">
            <v>AF-ME ENVT SENSITIVE TOURIST AREAS PROJ</v>
          </cell>
          <cell r="F361" t="str">
            <v>Investment</v>
          </cell>
          <cell r="G361" t="str">
            <v>SPECIFIC INVEST LN</v>
          </cell>
          <cell r="H361" t="str">
            <v>Urban Development</v>
          </cell>
          <cell r="I361" t="str">
            <v>SDN</v>
          </cell>
          <cell r="J361">
            <v>0</v>
          </cell>
        </row>
        <row r="362">
          <cell r="C362" t="str">
            <v>P120660</v>
          </cell>
          <cell r="D362" t="str">
            <v>PE</v>
          </cell>
          <cell r="E362" t="str">
            <v>LR-Electricity System Enhancement (FY11)</v>
          </cell>
          <cell r="F362" t="str">
            <v>Investment</v>
          </cell>
          <cell r="G362" t="str">
            <v>EMERG RECOVERY LN</v>
          </cell>
          <cell r="H362" t="str">
            <v>Energy and Mining</v>
          </cell>
          <cell r="I362" t="str">
            <v>SDN</v>
          </cell>
          <cell r="J362">
            <v>1</v>
          </cell>
        </row>
        <row r="363">
          <cell r="C363" t="str">
            <v>P120664</v>
          </cell>
          <cell r="D363" t="str">
            <v>PE</v>
          </cell>
          <cell r="E363" t="str">
            <v>CN-Urumqi District Heating</v>
          </cell>
          <cell r="F363" t="str">
            <v>Investment</v>
          </cell>
          <cell r="G363" t="str">
            <v>SPECIFIC INVEST LN</v>
          </cell>
          <cell r="H363" t="str">
            <v>Energy and Mining</v>
          </cell>
          <cell r="I363" t="str">
            <v>SDN</v>
          </cell>
          <cell r="J363">
            <v>1</v>
          </cell>
        </row>
        <row r="364">
          <cell r="C364" t="str">
            <v>P120707</v>
          </cell>
          <cell r="D364" t="str">
            <v>PE</v>
          </cell>
          <cell r="E364" t="str">
            <v>PNG - SME Access to Finance Project</v>
          </cell>
          <cell r="F364" t="str">
            <v>Investment</v>
          </cell>
          <cell r="G364" t="str">
            <v>FINAN INTERMED LN</v>
          </cell>
          <cell r="H364" t="str">
            <v>Financial and Private Sector Development (I)</v>
          </cell>
          <cell r="I364" t="str">
            <v>FPD</v>
          </cell>
          <cell r="J364">
            <v>1</v>
          </cell>
        </row>
        <row r="365">
          <cell r="C365" t="str">
            <v>P120709</v>
          </cell>
          <cell r="D365" t="str">
            <v>PE</v>
          </cell>
          <cell r="E365" t="str">
            <v>DRC Pro-Routes - Additional Financing</v>
          </cell>
          <cell r="F365" t="str">
            <v>Investment</v>
          </cell>
          <cell r="G365" t="str">
            <v>SECTOR INV/MAINT LN</v>
          </cell>
          <cell r="H365" t="str">
            <v>Transport</v>
          </cell>
          <cell r="I365" t="str">
            <v>SDN</v>
          </cell>
          <cell r="J365">
            <v>1</v>
          </cell>
        </row>
        <row r="366">
          <cell r="C366" t="str">
            <v>P120723</v>
          </cell>
          <cell r="D366" t="str">
            <v>PE</v>
          </cell>
          <cell r="E366" t="str">
            <v>ZM:Road Rehab Maintenance Add'l Financin</v>
          </cell>
          <cell r="F366" t="str">
            <v>Investment</v>
          </cell>
          <cell r="G366" t="str">
            <v>ADAPTABLE PROGRAM LN</v>
          </cell>
          <cell r="H366" t="str">
            <v>Transport</v>
          </cell>
          <cell r="I366" t="str">
            <v>SDN</v>
          </cell>
          <cell r="J366">
            <v>0</v>
          </cell>
        </row>
        <row r="367">
          <cell r="C367" t="str">
            <v>P120788</v>
          </cell>
          <cell r="D367" t="str">
            <v>PE</v>
          </cell>
          <cell r="E367" t="str">
            <v>CENTRAL ASIA HYDROMET MODERNIZATION</v>
          </cell>
          <cell r="F367" t="str">
            <v>Investment</v>
          </cell>
          <cell r="G367" t="str">
            <v>SPECIFIC INVEST LN</v>
          </cell>
          <cell r="H367" t="str">
            <v>Urban Development</v>
          </cell>
          <cell r="I367" t="str">
            <v>SDN</v>
          </cell>
          <cell r="J367">
            <v>1</v>
          </cell>
        </row>
        <row r="368">
          <cell r="C368" t="str">
            <v>P120825</v>
          </cell>
          <cell r="D368" t="str">
            <v>PE</v>
          </cell>
          <cell r="E368" t="str">
            <v>MW: Mining Technical Assistance Project</v>
          </cell>
          <cell r="F368" t="str">
            <v>Investment</v>
          </cell>
          <cell r="G368" t="str">
            <v>SPECIFIC INVEST LN</v>
          </cell>
          <cell r="H368" t="str">
            <v>Energy and Mining</v>
          </cell>
          <cell r="I368" t="str">
            <v>SDN</v>
          </cell>
          <cell r="J368">
            <v>1</v>
          </cell>
        </row>
        <row r="369">
          <cell r="C369" t="str">
            <v>P120836</v>
          </cell>
          <cell r="D369" t="str">
            <v>PE</v>
          </cell>
          <cell r="E369" t="str">
            <v>IN: Maharashtra Agric. Competitiveness</v>
          </cell>
          <cell r="F369" t="str">
            <v>Investment</v>
          </cell>
          <cell r="G369" t="str">
            <v>SPECIFIC INVEST LN</v>
          </cell>
          <cell r="H369" t="str">
            <v>Agriculture and Rural Development</v>
          </cell>
          <cell r="I369" t="str">
            <v>SDN</v>
          </cell>
          <cell r="J369">
            <v>1</v>
          </cell>
        </row>
        <row r="370">
          <cell r="C370" t="str">
            <v>P120843</v>
          </cell>
          <cell r="D370" t="str">
            <v>PE</v>
          </cell>
          <cell r="E370" t="str">
            <v>BD: Private Sector Development Support</v>
          </cell>
          <cell r="F370" t="str">
            <v>Investment</v>
          </cell>
          <cell r="G370" t="str">
            <v>SPECIFIC INVEST LN</v>
          </cell>
          <cell r="H370" t="str">
            <v>Financial and Private Sector Development (I)</v>
          </cell>
          <cell r="I370" t="str">
            <v>FPD</v>
          </cell>
          <cell r="J370">
            <v>1</v>
          </cell>
        </row>
        <row r="371">
          <cell r="C371" t="str">
            <v>P120860</v>
          </cell>
          <cell r="D371" t="str">
            <v>PE</v>
          </cell>
          <cell r="E371" t="str">
            <v>PERU CAT DDO</v>
          </cell>
          <cell r="F371" t="str">
            <v>DPF</v>
          </cell>
          <cell r="G371" t="str">
            <v>Development Policy</v>
          </cell>
          <cell r="H371" t="str">
            <v>Urban Development</v>
          </cell>
          <cell r="I371" t="str">
            <v>SDN</v>
          </cell>
          <cell r="J371">
            <v>1</v>
          </cell>
        </row>
        <row r="372">
          <cell r="C372" t="str">
            <v>P120872</v>
          </cell>
          <cell r="D372" t="str">
            <v>PE</v>
          </cell>
          <cell r="E372" t="str">
            <v>ZM-Malaria Booster - Add Fin (FY11)</v>
          </cell>
          <cell r="F372" t="str">
            <v>Investment</v>
          </cell>
          <cell r="G372" t="str">
            <v>SPECIFIC INVEST LN</v>
          </cell>
          <cell r="H372" t="str">
            <v>Health, Nutrition and Population</v>
          </cell>
          <cell r="I372" t="str">
            <v>HDN</v>
          </cell>
          <cell r="J372">
            <v>1</v>
          </cell>
        </row>
        <row r="373">
          <cell r="C373" t="str">
            <v>P120887</v>
          </cell>
          <cell r="D373" t="str">
            <v>PE</v>
          </cell>
          <cell r="E373" t="str">
            <v>AF REGIONAL &amp; MUN. INFRA. DEV. PROJ.</v>
          </cell>
          <cell r="F373" t="str">
            <v>Investment</v>
          </cell>
          <cell r="G373" t="str">
            <v>SPECIFIC INVEST LN</v>
          </cell>
          <cell r="H373" t="str">
            <v>Urban Development</v>
          </cell>
          <cell r="I373" t="str">
            <v>SDN</v>
          </cell>
          <cell r="J373">
            <v>1</v>
          </cell>
        </row>
        <row r="374">
          <cell r="C374" t="str">
            <v>P120910</v>
          </cell>
          <cell r="D374" t="str">
            <v>PE</v>
          </cell>
          <cell r="E374" t="str">
            <v>GW- Emergency Electricity &amp; Water Rehab.</v>
          </cell>
          <cell r="F374" t="str">
            <v>Investment</v>
          </cell>
          <cell r="G374" t="str">
            <v>EMERG RECOVERY LN</v>
          </cell>
          <cell r="H374" t="str">
            <v>Energy and Mining</v>
          </cell>
          <cell r="I374" t="str">
            <v>SDN</v>
          </cell>
          <cell r="J374">
            <v>1</v>
          </cell>
        </row>
        <row r="375">
          <cell r="C375" t="str">
            <v>P120913</v>
          </cell>
          <cell r="D375" t="str">
            <v>PE</v>
          </cell>
          <cell r="E375" t="str">
            <v>Strengthen SSN - Results</v>
          </cell>
          <cell r="F375" t="str">
            <v>Investment</v>
          </cell>
          <cell r="G375" t="str">
            <v>SPECIFIC INVEST LN</v>
          </cell>
          <cell r="H375" t="str">
            <v>Social Protection</v>
          </cell>
          <cell r="I375" t="str">
            <v>HDN</v>
          </cell>
          <cell r="J375">
            <v>1</v>
          </cell>
        </row>
        <row r="376">
          <cell r="C376" t="str">
            <v>P120946</v>
          </cell>
          <cell r="D376" t="str">
            <v>PE</v>
          </cell>
          <cell r="E376" t="str">
            <v>VN-Public Investment Reform 2</v>
          </cell>
          <cell r="F376" t="str">
            <v>DPF</v>
          </cell>
          <cell r="G376" t="str">
            <v>Development Policy</v>
          </cell>
          <cell r="H376" t="str">
            <v>Public Sector Governance</v>
          </cell>
          <cell r="I376" t="str">
            <v>PREM</v>
          </cell>
          <cell r="J376">
            <v>1</v>
          </cell>
        </row>
        <row r="377">
          <cell r="C377" t="str">
            <v>P120947</v>
          </cell>
          <cell r="D377" t="str">
            <v>PE</v>
          </cell>
          <cell r="E377" t="str">
            <v>SC-DPL 2</v>
          </cell>
          <cell r="F377" t="str">
            <v>DPF</v>
          </cell>
          <cell r="G377" t="str">
            <v>Development Policy</v>
          </cell>
          <cell r="H377" t="str">
            <v>Economic Policy</v>
          </cell>
          <cell r="I377" t="str">
            <v>PREM</v>
          </cell>
          <cell r="J377">
            <v>1</v>
          </cell>
        </row>
        <row r="378">
          <cell r="C378" t="str">
            <v>P120985</v>
          </cell>
          <cell r="D378" t="str">
            <v>PE</v>
          </cell>
          <cell r="E378" t="str">
            <v>KAZSTAT</v>
          </cell>
          <cell r="F378" t="str">
            <v>Investment</v>
          </cell>
          <cell r="G378" t="str">
            <v>ADAPTABLE PROGRAM LN</v>
          </cell>
          <cell r="H378" t="str">
            <v>Economic Policy</v>
          </cell>
          <cell r="I378" t="str">
            <v>PREM</v>
          </cell>
          <cell r="J378">
            <v>1</v>
          </cell>
        </row>
        <row r="379">
          <cell r="C379" t="str">
            <v>P121027</v>
          </cell>
          <cell r="D379" t="str">
            <v>PE</v>
          </cell>
          <cell r="E379" t="str">
            <v>CM-Urban and Water Additional Financing</v>
          </cell>
          <cell r="F379" t="str">
            <v>Investment</v>
          </cell>
          <cell r="G379" t="str">
            <v>SPECIFIC INVEST LN</v>
          </cell>
          <cell r="H379" t="str">
            <v>Urban Development</v>
          </cell>
          <cell r="I379" t="str">
            <v>SDN</v>
          </cell>
          <cell r="J379">
            <v>1</v>
          </cell>
        </row>
        <row r="380">
          <cell r="C380" t="str">
            <v>P121033</v>
          </cell>
          <cell r="D380" t="str">
            <v>PE</v>
          </cell>
          <cell r="E380" t="str">
            <v>BF-Transp. Sec. Additional Financing</v>
          </cell>
          <cell r="F380" t="str">
            <v>Investment</v>
          </cell>
          <cell r="G380" t="str">
            <v>SECTOR INV/MAINT LN</v>
          </cell>
          <cell r="H380" t="str">
            <v>Transport</v>
          </cell>
          <cell r="I380" t="str">
            <v>SDN</v>
          </cell>
          <cell r="J380">
            <v>0</v>
          </cell>
        </row>
        <row r="381">
          <cell r="C381" t="str">
            <v>P121057</v>
          </cell>
          <cell r="D381" t="str">
            <v>PE</v>
          </cell>
          <cell r="E381" t="str">
            <v>ML:Add Fin - Rural Community Dev Project</v>
          </cell>
          <cell r="F381" t="str">
            <v>Investment</v>
          </cell>
          <cell r="G381" t="str">
            <v>SPECIFIC INVEST LN</v>
          </cell>
          <cell r="H381" t="str">
            <v>Agriculture and Rural Development</v>
          </cell>
          <cell r="I381" t="str">
            <v>SDN</v>
          </cell>
          <cell r="J381">
            <v>1</v>
          </cell>
        </row>
        <row r="382">
          <cell r="C382" t="str">
            <v>P121060</v>
          </cell>
          <cell r="D382" t="str">
            <v>PE</v>
          </cell>
          <cell r="E382" t="str">
            <v>MZ-Health Commodity Security Project</v>
          </cell>
          <cell r="F382" t="str">
            <v>Investment</v>
          </cell>
          <cell r="G382" t="str">
            <v>SPECIFIC INVEST LN</v>
          </cell>
          <cell r="H382" t="str">
            <v>Health, Nutrition and Population</v>
          </cell>
          <cell r="I382" t="str">
            <v>HDN</v>
          </cell>
          <cell r="J382">
            <v>1</v>
          </cell>
        </row>
        <row r="383">
          <cell r="C383" t="str">
            <v>P121075</v>
          </cell>
          <cell r="D383" t="str">
            <v>PE</v>
          </cell>
          <cell r="E383" t="str">
            <v>KH-Typhoon Ketsana Emergency Operation</v>
          </cell>
          <cell r="F383" t="str">
            <v>Investment</v>
          </cell>
          <cell r="G383" t="str">
            <v>EMERG RECOVERY LN</v>
          </cell>
          <cell r="H383" t="str">
            <v>Urban Development</v>
          </cell>
          <cell r="I383" t="str">
            <v>SDN</v>
          </cell>
          <cell r="J383">
            <v>1</v>
          </cell>
        </row>
        <row r="384">
          <cell r="C384" t="str">
            <v>P121097</v>
          </cell>
          <cell r="D384" t="str">
            <v>PE</v>
          </cell>
          <cell r="E384" t="str">
            <v>UG-Transport Sector Addl Financing</v>
          </cell>
          <cell r="F384" t="str">
            <v>Investment</v>
          </cell>
          <cell r="G384" t="str">
            <v>SPECIFIC INVEST LN</v>
          </cell>
          <cell r="H384" t="str">
            <v>Transport</v>
          </cell>
          <cell r="I384" t="str">
            <v>SDN</v>
          </cell>
          <cell r="J384">
            <v>1</v>
          </cell>
        </row>
        <row r="385">
          <cell r="C385" t="str">
            <v>P121104</v>
          </cell>
          <cell r="D385" t="str">
            <v>PE</v>
          </cell>
          <cell r="E385" t="str">
            <v>BJ-Community Dev't Add. Financing</v>
          </cell>
          <cell r="F385" t="str">
            <v>Investment</v>
          </cell>
          <cell r="G385" t="str">
            <v>SPECIFIC INVEST LN</v>
          </cell>
          <cell r="H385" t="str">
            <v>Social Protection</v>
          </cell>
          <cell r="I385" t="str">
            <v>HDN</v>
          </cell>
          <cell r="J385">
            <v>0</v>
          </cell>
        </row>
        <row r="386">
          <cell r="C386" t="str">
            <v>P121120</v>
          </cell>
          <cell r="D386" t="str">
            <v>PE</v>
          </cell>
          <cell r="E386" t="str">
            <v>MW:Irrig, Rural Lvlihds &amp; Agric Add Fin</v>
          </cell>
          <cell r="F386" t="str">
            <v>Investment</v>
          </cell>
          <cell r="G386" t="str">
            <v>SPECIFIC INVEST LN</v>
          </cell>
          <cell r="H386" t="str">
            <v>Agriculture and Rural Development</v>
          </cell>
          <cell r="I386" t="str">
            <v>SDN</v>
          </cell>
          <cell r="J386">
            <v>0</v>
          </cell>
        </row>
        <row r="387">
          <cell r="C387" t="str">
            <v>P121178</v>
          </cell>
          <cell r="D387" t="str">
            <v>PE</v>
          </cell>
          <cell r="E387" t="str">
            <v>SN-PRSC 5-DPL</v>
          </cell>
          <cell r="F387" t="str">
            <v>DPF</v>
          </cell>
          <cell r="G387" t="str">
            <v>Development Policy</v>
          </cell>
          <cell r="H387" t="str">
            <v>Economic Policy</v>
          </cell>
          <cell r="I387" t="str">
            <v>PREM</v>
          </cell>
          <cell r="J387">
            <v>1</v>
          </cell>
        </row>
        <row r="388">
          <cell r="C388" t="str">
            <v>P121195</v>
          </cell>
          <cell r="D388" t="str">
            <v>PE</v>
          </cell>
          <cell r="E388" t="str">
            <v>MX Efficiency Improvement Program</v>
          </cell>
          <cell r="F388" t="str">
            <v>Investment</v>
          </cell>
          <cell r="G388" t="str">
            <v>SPECIFIC INVEST LN</v>
          </cell>
          <cell r="H388" t="str">
            <v>Water</v>
          </cell>
          <cell r="I388" t="str">
            <v>SDN</v>
          </cell>
          <cell r="J388">
            <v>1</v>
          </cell>
        </row>
        <row r="389">
          <cell r="C389" t="str">
            <v>P121210</v>
          </cell>
          <cell r="D389" t="str">
            <v>PE</v>
          </cell>
          <cell r="E389" t="str">
            <v>REG: Wildlife Protection: BD and NP</v>
          </cell>
          <cell r="F389" t="str">
            <v>Investment</v>
          </cell>
          <cell r="G389" t="str">
            <v>ADAPTABLE PROGRAM LN</v>
          </cell>
          <cell r="H389" t="str">
            <v>Environment</v>
          </cell>
          <cell r="I389" t="str">
            <v>SDN</v>
          </cell>
          <cell r="J389">
            <v>1</v>
          </cell>
        </row>
        <row r="390">
          <cell r="C390" t="str">
            <v>P121220</v>
          </cell>
          <cell r="D390" t="str">
            <v>PE</v>
          </cell>
          <cell r="E390" t="str">
            <v>HN Emergency Recovery Dev Policy Credit</v>
          </cell>
          <cell r="F390" t="str">
            <v>DPF</v>
          </cell>
          <cell r="G390" t="str">
            <v>Development Policy</v>
          </cell>
          <cell r="H390" t="str">
            <v>Economic Policy</v>
          </cell>
          <cell r="I390" t="str">
            <v>PREM</v>
          </cell>
          <cell r="J390">
            <v>1</v>
          </cell>
        </row>
        <row r="391">
          <cell r="C391" t="str">
            <v>P121231</v>
          </cell>
          <cell r="D391" t="str">
            <v>PE</v>
          </cell>
          <cell r="E391" t="str">
            <v>MOLDOVA eTRANSFORMATION</v>
          </cell>
          <cell r="F391" t="str">
            <v>Investment</v>
          </cell>
          <cell r="G391" t="str">
            <v>SPECIFIC INVEST LN</v>
          </cell>
          <cell r="H391" t="str">
            <v>Global Information/Communications Technology</v>
          </cell>
          <cell r="I391" t="str">
            <v>SDN</v>
          </cell>
          <cell r="J391">
            <v>1</v>
          </cell>
        </row>
        <row r="392">
          <cell r="C392" t="str">
            <v>P121287</v>
          </cell>
          <cell r="D392" t="str">
            <v>PE</v>
          </cell>
          <cell r="E392" t="str">
            <v>LIFELINE ROADS 2nd Addl. Fin.</v>
          </cell>
          <cell r="F392" t="str">
            <v>Investment</v>
          </cell>
          <cell r="G392" t="str">
            <v>SPECIFIC INVEST LN</v>
          </cell>
          <cell r="H392" t="str">
            <v>Transport</v>
          </cell>
          <cell r="I392" t="str">
            <v>SDN</v>
          </cell>
          <cell r="J392">
            <v>1</v>
          </cell>
        </row>
        <row r="393">
          <cell r="C393" t="str">
            <v>P121325</v>
          </cell>
          <cell r="D393" t="str">
            <v>PE</v>
          </cell>
          <cell r="E393" t="str">
            <v>ZM:Additional Financing for Zambia IAES</v>
          </cell>
          <cell r="F393" t="str">
            <v>Investment</v>
          </cell>
          <cell r="G393" t="str">
            <v>SPECIFIC INVEST LN</v>
          </cell>
          <cell r="H393" t="str">
            <v>Energy and Mining</v>
          </cell>
          <cell r="I393" t="str">
            <v>SDN</v>
          </cell>
          <cell r="J393">
            <v>1</v>
          </cell>
        </row>
        <row r="394">
          <cell r="C394" t="str">
            <v>P121328</v>
          </cell>
          <cell r="D394" t="str">
            <v>PE</v>
          </cell>
          <cell r="E394" t="str">
            <v>LK: SME Development Facility</v>
          </cell>
          <cell r="F394" t="str">
            <v>Investment</v>
          </cell>
          <cell r="G394" t="str">
            <v>FINAN INTERMED LN</v>
          </cell>
          <cell r="H394" t="str">
            <v>Financial and Private Sector Development (I)</v>
          </cell>
          <cell r="I394" t="str">
            <v>FPD</v>
          </cell>
          <cell r="J394">
            <v>1</v>
          </cell>
        </row>
        <row r="395">
          <cell r="C395" t="str">
            <v>P121354</v>
          </cell>
          <cell r="D395" t="str">
            <v>PE</v>
          </cell>
          <cell r="E395" t="str">
            <v>3A:EATTFP- Restructuring &amp;AddtnFinancing</v>
          </cell>
          <cell r="F395" t="str">
            <v>Investment</v>
          </cell>
          <cell r="G395" t="str">
            <v>SPECIFIC INVEST LN</v>
          </cell>
          <cell r="H395" t="str">
            <v>Transport</v>
          </cell>
          <cell r="I395" t="str">
            <v>SDN</v>
          </cell>
          <cell r="J395">
            <v>0</v>
          </cell>
        </row>
        <row r="396">
          <cell r="C396" t="str">
            <v>P121391</v>
          </cell>
          <cell r="D396" t="str">
            <v>PE</v>
          </cell>
          <cell r="E396" t="str">
            <v>HT Post-Disaster Part Cred Guarant Prog</v>
          </cell>
          <cell r="F396" t="str">
            <v>Investment</v>
          </cell>
          <cell r="G396" t="str">
            <v>SPECIFIC INVEST LN</v>
          </cell>
          <cell r="H396" t="str">
            <v>Financial and Private Sector Development (I)</v>
          </cell>
          <cell r="I396" t="str">
            <v>FPD</v>
          </cell>
          <cell r="J396">
            <v>1</v>
          </cell>
        </row>
        <row r="397">
          <cell r="C397" t="str">
            <v>P121394</v>
          </cell>
          <cell r="D397" t="str">
            <v>PE</v>
          </cell>
          <cell r="E397" t="str">
            <v>PK: KP and FATA Emerg Recovery Project</v>
          </cell>
          <cell r="F397" t="str">
            <v>Investment</v>
          </cell>
          <cell r="G397" t="str">
            <v>EMERG RECOVERY LN</v>
          </cell>
          <cell r="H397" t="str">
            <v>Social Protection</v>
          </cell>
          <cell r="I397" t="str">
            <v>HDN</v>
          </cell>
          <cell r="J397">
            <v>1</v>
          </cell>
        </row>
        <row r="398">
          <cell r="C398" t="str">
            <v>P121398</v>
          </cell>
          <cell r="D398" t="str">
            <v>PE</v>
          </cell>
          <cell r="E398" t="str">
            <v>MZ-Spatial Development Planning TA</v>
          </cell>
          <cell r="F398" t="str">
            <v>Investment</v>
          </cell>
          <cell r="G398" t="str">
            <v>TECHNICAL ASSIST LN</v>
          </cell>
          <cell r="H398" t="str">
            <v>Public Sector Governance</v>
          </cell>
          <cell r="I398" t="str">
            <v>PREM</v>
          </cell>
          <cell r="J398">
            <v>1</v>
          </cell>
        </row>
        <row r="399">
          <cell r="C399" t="str">
            <v>P121492</v>
          </cell>
          <cell r="D399" t="str">
            <v>PE</v>
          </cell>
          <cell r="E399" t="str">
            <v>PA Enhanced Public Sector Efficiency TAL</v>
          </cell>
          <cell r="F399" t="str">
            <v>Investment</v>
          </cell>
          <cell r="G399" t="str">
            <v>TECHNICAL ASSIST LN</v>
          </cell>
          <cell r="H399" t="str">
            <v>Public Sector Governance</v>
          </cell>
          <cell r="I399" t="str">
            <v>PREM</v>
          </cell>
          <cell r="J399">
            <v>1</v>
          </cell>
        </row>
        <row r="400">
          <cell r="C400" t="str">
            <v>P121514</v>
          </cell>
          <cell r="D400" t="str">
            <v>PE</v>
          </cell>
          <cell r="E400" t="str">
            <v>Financial Sector Support  TA Project</v>
          </cell>
          <cell r="F400" t="str">
            <v>Investment</v>
          </cell>
          <cell r="G400" t="str">
            <v>SPECIFIC INVEST LN</v>
          </cell>
          <cell r="H400" t="str">
            <v>Financial and Private Sector Development (I)</v>
          </cell>
          <cell r="I400" t="str">
            <v>FPD</v>
          </cell>
          <cell r="J400">
            <v>1</v>
          </cell>
        </row>
        <row r="401">
          <cell r="C401" t="str">
            <v>P121515</v>
          </cell>
          <cell r="D401" t="str">
            <v>PE</v>
          </cell>
          <cell r="E401" t="str">
            <v>IN: NHAI Technical Assistance Project</v>
          </cell>
          <cell r="F401" t="str">
            <v>Investment</v>
          </cell>
          <cell r="G401" t="str">
            <v>SPECIFIC INVEST LN</v>
          </cell>
          <cell r="H401" t="str">
            <v>Transport</v>
          </cell>
          <cell r="I401" t="str">
            <v>SDN</v>
          </cell>
          <cell r="J401">
            <v>1</v>
          </cell>
        </row>
        <row r="402">
          <cell r="C402" t="str">
            <v>P121528</v>
          </cell>
          <cell r="D402" t="str">
            <v>PE</v>
          </cell>
          <cell r="E402" t="str">
            <v>BD: IDEA Project</v>
          </cell>
          <cell r="F402" t="str">
            <v>Investment</v>
          </cell>
          <cell r="G402" t="str">
            <v>SPECIFIC INVEST LN</v>
          </cell>
          <cell r="H402" t="str">
            <v>Public Sector Governance</v>
          </cell>
          <cell r="I402" t="str">
            <v>PREM</v>
          </cell>
          <cell r="J402">
            <v>1</v>
          </cell>
        </row>
        <row r="403">
          <cell r="C403" t="str">
            <v>P121611</v>
          </cell>
          <cell r="D403" t="str">
            <v>PE</v>
          </cell>
          <cell r="E403" t="str">
            <v>Fin Sec Dev + Regionalization Proj-FSDRP</v>
          </cell>
          <cell r="F403" t="str">
            <v>Investment</v>
          </cell>
          <cell r="G403" t="str">
            <v>TECHNICAL ASSIST LN</v>
          </cell>
          <cell r="H403" t="str">
            <v>Financial and Private Sector Development (I)</v>
          </cell>
          <cell r="I403" t="str">
            <v>FPD</v>
          </cell>
          <cell r="J403">
            <v>1</v>
          </cell>
        </row>
        <row r="404">
          <cell r="C404" t="str">
            <v>P121631</v>
          </cell>
          <cell r="D404" t="str">
            <v>PE</v>
          </cell>
          <cell r="E404" t="str">
            <v>Additional Financing-Solomon Islands RDP</v>
          </cell>
          <cell r="F404" t="str">
            <v>Investment</v>
          </cell>
          <cell r="G404" t="str">
            <v>SPECIFIC INVEST LN</v>
          </cell>
          <cell r="H404" t="str">
            <v>Agriculture and Rural Development</v>
          </cell>
          <cell r="I404" t="str">
            <v>SDN</v>
          </cell>
          <cell r="J404">
            <v>0</v>
          </cell>
        </row>
        <row r="405">
          <cell r="C405" t="str">
            <v>P121673</v>
          </cell>
          <cell r="D405" t="str">
            <v>PE</v>
          </cell>
          <cell r="E405" t="str">
            <v>SOC ASST SYST MOD-Results</v>
          </cell>
          <cell r="F405" t="str">
            <v>Investment</v>
          </cell>
          <cell r="G405" t="str">
            <v>SPECIFIC INVEST LN</v>
          </cell>
          <cell r="H405" t="str">
            <v>Social Protection</v>
          </cell>
          <cell r="I405" t="str">
            <v>HDN</v>
          </cell>
          <cell r="J405">
            <v>1</v>
          </cell>
        </row>
        <row r="406">
          <cell r="C406" t="str">
            <v>P121727</v>
          </cell>
          <cell r="D406" t="str">
            <v>PE</v>
          </cell>
          <cell r="E406" t="str">
            <v>ET PBS 2 Additional Financing</v>
          </cell>
          <cell r="F406" t="str">
            <v>Investment</v>
          </cell>
          <cell r="G406" t="str">
            <v>SPECIFIC INVEST LN</v>
          </cell>
          <cell r="H406" t="str">
            <v>Social Protection</v>
          </cell>
          <cell r="I406" t="str">
            <v>HDN</v>
          </cell>
          <cell r="J406">
            <v>0</v>
          </cell>
        </row>
        <row r="407">
          <cell r="C407" t="str">
            <v>P121728</v>
          </cell>
          <cell r="D407" t="str">
            <v>PE</v>
          </cell>
          <cell r="E407" t="str">
            <v>HSMP2 - AF</v>
          </cell>
          <cell r="F407" t="str">
            <v>Investment</v>
          </cell>
          <cell r="G407" t="str">
            <v>ADAPTABLE PROGRAM LN</v>
          </cell>
          <cell r="H407" t="str">
            <v>Health, Nutrition and Population</v>
          </cell>
          <cell r="I407" t="str">
            <v>HDN</v>
          </cell>
          <cell r="J407">
            <v>1</v>
          </cell>
        </row>
        <row r="408">
          <cell r="C408" t="str">
            <v>P121743</v>
          </cell>
          <cell r="D408" t="str">
            <v>PE</v>
          </cell>
          <cell r="E408" t="str">
            <v>TR EFIL IV Additional Financing</v>
          </cell>
          <cell r="F408" t="str">
            <v>Investment</v>
          </cell>
          <cell r="G408" t="str">
            <v>FINAN INTERMED LN</v>
          </cell>
          <cell r="H408" t="str">
            <v>Financial and Private Sector Development (I)</v>
          </cell>
          <cell r="I408" t="str">
            <v>FPD</v>
          </cell>
          <cell r="J408">
            <v>1</v>
          </cell>
        </row>
        <row r="409">
          <cell r="C409" t="str">
            <v>P121755</v>
          </cell>
          <cell r="D409" t="str">
            <v>PE</v>
          </cell>
          <cell r="E409" t="str">
            <v>Afghanistan ICT Sector Development Proje</v>
          </cell>
          <cell r="F409" t="str">
            <v>Investment</v>
          </cell>
          <cell r="G409" t="str">
            <v>EMERG RECOVERY LN</v>
          </cell>
          <cell r="H409" t="str">
            <v>Global Information/Communications Technology</v>
          </cell>
          <cell r="I409" t="str">
            <v>SDN</v>
          </cell>
          <cell r="J409">
            <v>1</v>
          </cell>
        </row>
        <row r="410">
          <cell r="C410" t="str">
            <v>P121778</v>
          </cell>
          <cell r="D410" t="str">
            <v>PE</v>
          </cell>
          <cell r="E410" t="str">
            <v>DO-2nd Perform.&amp;Accbilty SocSctrs DPL</v>
          </cell>
          <cell r="F410" t="str">
            <v>DPF</v>
          </cell>
          <cell r="G410" t="str">
            <v>Development Policy</v>
          </cell>
          <cell r="H410" t="str">
            <v>Social Protection</v>
          </cell>
          <cell r="I410" t="str">
            <v>HDN</v>
          </cell>
          <cell r="J410">
            <v>1</v>
          </cell>
        </row>
        <row r="411">
          <cell r="C411" t="str">
            <v>P121779</v>
          </cell>
          <cell r="D411" t="str">
            <v>PE</v>
          </cell>
          <cell r="E411" t="str">
            <v>NI Social Protection</v>
          </cell>
          <cell r="F411" t="str">
            <v>Investment</v>
          </cell>
          <cell r="G411" t="str">
            <v>SPECIFIC INVEST LN</v>
          </cell>
          <cell r="H411" t="str">
            <v>Social Protection</v>
          </cell>
          <cell r="I411" t="str">
            <v>HDN</v>
          </cell>
          <cell r="J411">
            <v>1</v>
          </cell>
        </row>
        <row r="412">
          <cell r="C412" t="str">
            <v>P121796</v>
          </cell>
          <cell r="D412" t="str">
            <v>PE</v>
          </cell>
          <cell r="E412" t="str">
            <v>2nd Safey Net and Social Sector Reform</v>
          </cell>
          <cell r="F412" t="str">
            <v>DPF</v>
          </cell>
          <cell r="G412" t="str">
            <v>Development Policy</v>
          </cell>
          <cell r="H412" t="str">
            <v>Social Protection</v>
          </cell>
          <cell r="I412" t="str">
            <v>HDN</v>
          </cell>
          <cell r="J412">
            <v>1</v>
          </cell>
        </row>
        <row r="413">
          <cell r="C413" t="str">
            <v>P121800</v>
          </cell>
          <cell r="D413" t="str">
            <v>PE</v>
          </cell>
          <cell r="E413" t="str">
            <v>MX MEDEC Low-Carbon DPL</v>
          </cell>
          <cell r="F413" t="str">
            <v>DPF</v>
          </cell>
          <cell r="G413" t="str">
            <v>Development Policy</v>
          </cell>
          <cell r="H413" t="str">
            <v>Energy and Mining</v>
          </cell>
          <cell r="I413" t="str">
            <v>SDN</v>
          </cell>
          <cell r="J413">
            <v>1</v>
          </cell>
        </row>
        <row r="414">
          <cell r="C414" t="str">
            <v>P121809</v>
          </cell>
          <cell r="D414" t="str">
            <v>PE</v>
          </cell>
          <cell r="E414" t="str">
            <v>KH Agribusiness Access to Finance</v>
          </cell>
          <cell r="F414" t="str">
            <v>Investment</v>
          </cell>
          <cell r="G414" t="str">
            <v>FINAN INTERMED LN</v>
          </cell>
          <cell r="H414" t="str">
            <v>Agriculture and Rural Development</v>
          </cell>
          <cell r="I414" t="str">
            <v>SDN</v>
          </cell>
          <cell r="J414">
            <v>1</v>
          </cell>
        </row>
        <row r="415">
          <cell r="C415" t="str">
            <v>P121811</v>
          </cell>
          <cell r="D415" t="str">
            <v>PE</v>
          </cell>
          <cell r="E415" t="str">
            <v>AF- COMM &amp; BAS. HEALTH</v>
          </cell>
          <cell r="F415" t="str">
            <v>Investment</v>
          </cell>
          <cell r="G415" t="str">
            <v>SPECIFIC INVEST LN</v>
          </cell>
          <cell r="H415" t="str">
            <v>Health, Nutrition and Population</v>
          </cell>
          <cell r="I415" t="str">
            <v>HDN</v>
          </cell>
          <cell r="J415">
            <v>1</v>
          </cell>
        </row>
        <row r="416">
          <cell r="C416" t="str">
            <v>P121812</v>
          </cell>
          <cell r="D416" t="str">
            <v>PE</v>
          </cell>
          <cell r="E416" t="str">
            <v>CV-DPL-PRSC VI</v>
          </cell>
          <cell r="F416" t="str">
            <v>DPF</v>
          </cell>
          <cell r="G416" t="str">
            <v>Development Policy</v>
          </cell>
          <cell r="H416" t="str">
            <v>Economic Policy</v>
          </cell>
          <cell r="I416" t="str">
            <v>PREM</v>
          </cell>
          <cell r="J416">
            <v>1</v>
          </cell>
        </row>
        <row r="417">
          <cell r="C417" t="str">
            <v>P121833</v>
          </cell>
          <cell r="D417" t="str">
            <v>PE</v>
          </cell>
          <cell r="E417" t="str">
            <v>HT-(AF) Housing Reconstruction Urban CDD</v>
          </cell>
          <cell r="F417" t="str">
            <v>Investment</v>
          </cell>
          <cell r="G417" t="str">
            <v>SPECIFIC INVEST LN</v>
          </cell>
          <cell r="H417" t="str">
            <v>Agriculture and Rural Development</v>
          </cell>
          <cell r="I417" t="str">
            <v>SDN</v>
          </cell>
          <cell r="J417">
            <v>1</v>
          </cell>
        </row>
        <row r="418">
          <cell r="C418" t="str">
            <v>P121836</v>
          </cell>
          <cell r="D418" t="str">
            <v>PE</v>
          </cell>
          <cell r="E418" t="str">
            <v>AR La Rioja Public Sect Streng Prog-APL1</v>
          </cell>
          <cell r="F418" t="str">
            <v>Investment</v>
          </cell>
          <cell r="G418" t="str">
            <v>ADAPTABLE PROGRAM LN</v>
          </cell>
          <cell r="H418" t="str">
            <v>Public Sector Governance</v>
          </cell>
          <cell r="I418" t="str">
            <v>PREM</v>
          </cell>
          <cell r="J418">
            <v>1</v>
          </cell>
        </row>
        <row r="419">
          <cell r="C419" t="str">
            <v>P121877</v>
          </cell>
          <cell r="D419" t="str">
            <v>PE</v>
          </cell>
          <cell r="E419" t="str">
            <v>Tonga Energy Develop. Policy Operation</v>
          </cell>
          <cell r="F419" t="str">
            <v>DPF</v>
          </cell>
          <cell r="G419" t="str">
            <v>Development Policy</v>
          </cell>
          <cell r="H419" t="str">
            <v>Energy and Mining</v>
          </cell>
          <cell r="I419" t="str">
            <v>SDN</v>
          </cell>
          <cell r="J419">
            <v>1</v>
          </cell>
        </row>
        <row r="420">
          <cell r="C420" t="str">
            <v>P122007</v>
          </cell>
          <cell r="D420" t="str">
            <v>PE</v>
          </cell>
          <cell r="E420" t="str">
            <v>BO Nat'l Roads &amp; Airport Infrastructure</v>
          </cell>
          <cell r="F420" t="str">
            <v>Investment</v>
          </cell>
          <cell r="G420" t="str">
            <v>SPECIFIC INVEST LN</v>
          </cell>
          <cell r="H420" t="str">
            <v>Transport</v>
          </cell>
          <cell r="I420" t="str">
            <v>SDN</v>
          </cell>
          <cell r="J420">
            <v>1</v>
          </cell>
        </row>
        <row r="421">
          <cell r="C421" t="str">
            <v>P122014</v>
          </cell>
          <cell r="D421" t="str">
            <v>PE</v>
          </cell>
          <cell r="E421" t="str">
            <v>BD: ECRRP Additional Financing-AF</v>
          </cell>
          <cell r="F421" t="str">
            <v>Investment</v>
          </cell>
          <cell r="G421" t="str">
            <v>EMERG RECOVERY LN</v>
          </cell>
          <cell r="H421" t="str">
            <v>Agriculture and Rural Development</v>
          </cell>
          <cell r="I421" t="str">
            <v>SDN</v>
          </cell>
          <cell r="J421">
            <v>1</v>
          </cell>
        </row>
        <row r="422">
          <cell r="C422" t="str">
            <v>P122039</v>
          </cell>
          <cell r="D422" t="str">
            <v>PE</v>
          </cell>
          <cell r="E422" t="str">
            <v>SOCIAL SAFETY NETS</v>
          </cell>
          <cell r="F422" t="str">
            <v>Investment</v>
          </cell>
          <cell r="G422" t="str">
            <v>SPECIFIC INVEST LN</v>
          </cell>
          <cell r="H422" t="str">
            <v>Social Protection</v>
          </cell>
          <cell r="I422" t="str">
            <v>HDN</v>
          </cell>
          <cell r="J422">
            <v>1</v>
          </cell>
        </row>
        <row r="423">
          <cell r="C423" t="str">
            <v>P122047</v>
          </cell>
          <cell r="D423" t="str">
            <v>PE</v>
          </cell>
          <cell r="E423" t="str">
            <v>GuineaBissau Biodiversity Conservation</v>
          </cell>
          <cell r="F423" t="str">
            <v>Investment</v>
          </cell>
          <cell r="G423" t="str">
            <v>SPECIFIC INVEST LN</v>
          </cell>
          <cell r="H423" t="str">
            <v>Environment</v>
          </cell>
          <cell r="I423" t="str">
            <v>SDN</v>
          </cell>
          <cell r="J423">
            <v>1</v>
          </cell>
        </row>
        <row r="424">
          <cell r="C424" t="str">
            <v>P122065</v>
          </cell>
          <cell r="D424" t="str">
            <v>PE</v>
          </cell>
          <cell r="E424" t="str">
            <v>West Africa Agric Prod Progrm (WAAPP-1C)</v>
          </cell>
          <cell r="F424" t="str">
            <v>Investment</v>
          </cell>
          <cell r="G424" t="str">
            <v>ADAPTABLE PROGRAM LN</v>
          </cell>
          <cell r="H424" t="str">
            <v>Agriculture and Rural Development</v>
          </cell>
          <cell r="I424" t="str">
            <v>SDN</v>
          </cell>
          <cell r="J424">
            <v>1</v>
          </cell>
        </row>
        <row r="425">
          <cell r="C425" t="str">
            <v>P122084</v>
          </cell>
          <cell r="D425" t="str">
            <v>PE</v>
          </cell>
          <cell r="E425" t="str">
            <v>XK Financial Sector TA - AF</v>
          </cell>
          <cell r="F425" t="str">
            <v>Investment</v>
          </cell>
          <cell r="G425" t="str">
            <v>TECHNICAL ASSIST LN</v>
          </cell>
          <cell r="H425" t="str">
            <v>Financial and Private Sector Development (I)</v>
          </cell>
          <cell r="I425" t="str">
            <v>FPD</v>
          </cell>
          <cell r="J425">
            <v>1</v>
          </cell>
        </row>
        <row r="426">
          <cell r="C426" t="str">
            <v>P122096</v>
          </cell>
          <cell r="D426" t="str">
            <v>PE</v>
          </cell>
          <cell r="E426" t="str">
            <v>IN: Bihar Kosi Flood Recovery Project</v>
          </cell>
          <cell r="F426" t="str">
            <v>Investment</v>
          </cell>
          <cell r="G426" t="str">
            <v>EMERG RECOVERY LN</v>
          </cell>
          <cell r="H426" t="str">
            <v>Urban Development</v>
          </cell>
          <cell r="I426" t="str">
            <v>SDN</v>
          </cell>
          <cell r="J426">
            <v>1</v>
          </cell>
        </row>
        <row r="427">
          <cell r="C427" t="str">
            <v>P122151</v>
          </cell>
          <cell r="D427" t="str">
            <v>PE</v>
          </cell>
          <cell r="E427" t="str">
            <v>Kiribati Road Rehabilitation Project</v>
          </cell>
          <cell r="F427" t="str">
            <v>Investment</v>
          </cell>
          <cell r="G427" t="str">
            <v>SPECIFIC INVEST LN</v>
          </cell>
          <cell r="H427" t="str">
            <v>Transport</v>
          </cell>
          <cell r="I427" t="str">
            <v>SDN</v>
          </cell>
          <cell r="J427">
            <v>1</v>
          </cell>
        </row>
        <row r="428">
          <cell r="C428" t="str">
            <v>P122157</v>
          </cell>
          <cell r="D428" t="str">
            <v>PE</v>
          </cell>
          <cell r="E428" t="str">
            <v>RW-3rd Community Living Standards Grant</v>
          </cell>
          <cell r="F428" t="str">
            <v>DPF</v>
          </cell>
          <cell r="G428" t="str">
            <v>Development Policy</v>
          </cell>
          <cell r="H428" t="str">
            <v>Social Protection</v>
          </cell>
          <cell r="I428" t="str">
            <v>HDN</v>
          </cell>
          <cell r="J428">
            <v>1</v>
          </cell>
        </row>
        <row r="429">
          <cell r="C429" t="str">
            <v>P122179</v>
          </cell>
          <cell r="D429" t="str">
            <v>PE</v>
          </cell>
          <cell r="E429" t="str">
            <v>ISMEP - ADDITIONAL FINANCING</v>
          </cell>
          <cell r="F429" t="str">
            <v>Investment</v>
          </cell>
          <cell r="G429" t="str">
            <v>SPECIFIC INVEST LN</v>
          </cell>
          <cell r="H429" t="str">
            <v>Urban Development</v>
          </cell>
          <cell r="I429" t="str">
            <v>SDN</v>
          </cell>
          <cell r="J429">
            <v>1</v>
          </cell>
        </row>
        <row r="430">
          <cell r="C430" t="str">
            <v>P122217</v>
          </cell>
          <cell r="D430" t="str">
            <v>PE</v>
          </cell>
          <cell r="E430" t="str">
            <v>BI-Emergency Elect. Infrast. Project</v>
          </cell>
          <cell r="F430" t="str">
            <v>Investment</v>
          </cell>
          <cell r="G430" t="str">
            <v>EMERG RECOVERY LN</v>
          </cell>
          <cell r="H430" t="str">
            <v>Energy and Mining</v>
          </cell>
          <cell r="I430" t="str">
            <v>SDN</v>
          </cell>
          <cell r="J430">
            <v>1</v>
          </cell>
        </row>
        <row r="431">
          <cell r="C431" t="str">
            <v>P122221</v>
          </cell>
          <cell r="D431" t="str">
            <v>PE</v>
          </cell>
          <cell r="E431" t="str">
            <v>ERDPL</v>
          </cell>
          <cell r="F431" t="str">
            <v>DPF</v>
          </cell>
          <cell r="G431" t="str">
            <v>Development Policy</v>
          </cell>
          <cell r="H431" t="str">
            <v>Economic Policy</v>
          </cell>
          <cell r="I431" t="str">
            <v>PREM</v>
          </cell>
          <cell r="J431">
            <v>1</v>
          </cell>
        </row>
        <row r="432">
          <cell r="C432" t="str">
            <v>P122235</v>
          </cell>
          <cell r="D432" t="str">
            <v>PE</v>
          </cell>
          <cell r="E432" t="str">
            <v>AF: Irrigation Restoration &amp;Development</v>
          </cell>
          <cell r="F432" t="str">
            <v>Investment</v>
          </cell>
          <cell r="G432" t="str">
            <v>SPECIFIC INVEST LN</v>
          </cell>
          <cell r="H432" t="str">
            <v>Agriculture and Rural Development</v>
          </cell>
          <cell r="I432" t="str">
            <v>SDN</v>
          </cell>
          <cell r="J432">
            <v>1</v>
          </cell>
        </row>
        <row r="433">
          <cell r="C433" t="str">
            <v>P122251</v>
          </cell>
          <cell r="D433" t="str">
            <v>PE</v>
          </cell>
          <cell r="E433" t="str">
            <v>ZR-Malaria Control Add Fin (FY11)</v>
          </cell>
          <cell r="F433" t="str">
            <v>Investment</v>
          </cell>
          <cell r="G433" t="str">
            <v>EMERG RECOVERY LN</v>
          </cell>
          <cell r="H433" t="str">
            <v>Health, Nutrition and Population</v>
          </cell>
          <cell r="I433" t="str">
            <v>HDN</v>
          </cell>
          <cell r="J433">
            <v>1</v>
          </cell>
        </row>
        <row r="434">
          <cell r="C434" t="str">
            <v>P122321</v>
          </cell>
          <cell r="D434" t="str">
            <v>PE</v>
          </cell>
          <cell r="E434" t="str">
            <v>CN-Jilin-Hunchun Railway</v>
          </cell>
          <cell r="F434" t="str">
            <v>Investment</v>
          </cell>
          <cell r="G434" t="str">
            <v>SPECIFIC INVEST LN</v>
          </cell>
          <cell r="H434" t="str">
            <v>Transport</v>
          </cell>
          <cell r="I434" t="str">
            <v>SDN</v>
          </cell>
          <cell r="J434">
            <v>1</v>
          </cell>
        </row>
        <row r="435">
          <cell r="C435" t="str">
            <v>P122326</v>
          </cell>
          <cell r="D435" t="str">
            <v>PE</v>
          </cell>
          <cell r="E435" t="str">
            <v>TG-Priv Sec Development Support</v>
          </cell>
          <cell r="F435" t="str">
            <v>Investment</v>
          </cell>
          <cell r="G435" t="str">
            <v>SPECIFIC INVEST LN</v>
          </cell>
          <cell r="H435" t="str">
            <v>Financial and Private Sector Development (I)</v>
          </cell>
          <cell r="I435" t="str">
            <v>FPD</v>
          </cell>
          <cell r="J435">
            <v>1</v>
          </cell>
        </row>
        <row r="436">
          <cell r="C436" t="str">
            <v>P122349</v>
          </cell>
          <cell r="D436" t="str">
            <v>PE</v>
          </cell>
          <cell r="E436" t="str">
            <v>MX (AF) Support to Oportunidades</v>
          </cell>
          <cell r="F436" t="str">
            <v>Investment</v>
          </cell>
          <cell r="G436" t="str">
            <v>SPECIFIC INVEST LN</v>
          </cell>
          <cell r="H436" t="str">
            <v>Social Protection</v>
          </cell>
          <cell r="I436" t="str">
            <v>HDN</v>
          </cell>
          <cell r="J436">
            <v>1</v>
          </cell>
        </row>
        <row r="437">
          <cell r="C437" t="str">
            <v>P122370</v>
          </cell>
          <cell r="D437" t="str">
            <v>PE</v>
          </cell>
          <cell r="E437" t="str">
            <v>GT Emergency Support for Social Services</v>
          </cell>
          <cell r="F437" t="str">
            <v>Investment</v>
          </cell>
          <cell r="G437" t="str">
            <v>EMERG RECOVERY LN</v>
          </cell>
          <cell r="H437" t="str">
            <v>Economic Policy</v>
          </cell>
          <cell r="I437" t="str">
            <v>PREM</v>
          </cell>
          <cell r="J437">
            <v>1</v>
          </cell>
        </row>
        <row r="438">
          <cell r="C438" t="str">
            <v>P122371</v>
          </cell>
          <cell r="D438" t="str">
            <v>PE</v>
          </cell>
          <cell r="E438" t="str">
            <v>IN: Mizoram Roads AF II-AF</v>
          </cell>
          <cell r="F438" t="str">
            <v>Investment</v>
          </cell>
          <cell r="G438" t="str">
            <v>SPECIFIC INVEST LN</v>
          </cell>
          <cell r="H438" t="str">
            <v>Transport</v>
          </cell>
          <cell r="I438" t="str">
            <v>SDN</v>
          </cell>
          <cell r="J438">
            <v>0</v>
          </cell>
        </row>
        <row r="439">
          <cell r="C439" t="str">
            <v>P122391</v>
          </cell>
          <cell r="D439" t="str">
            <v>PE</v>
          </cell>
          <cell r="E439" t="str">
            <v>BR MST Rio de Janeiro Urban and Hous DPL</v>
          </cell>
          <cell r="F439" t="str">
            <v>DPF</v>
          </cell>
          <cell r="G439" t="str">
            <v>Development Policy</v>
          </cell>
          <cell r="H439" t="str">
            <v>Urban Development</v>
          </cell>
          <cell r="I439" t="str">
            <v>SDN</v>
          </cell>
          <cell r="J439">
            <v>1</v>
          </cell>
        </row>
        <row r="440">
          <cell r="C440" t="str">
            <v>P122398</v>
          </cell>
          <cell r="D440" t="str">
            <v>PE</v>
          </cell>
          <cell r="E440" t="str">
            <v>Central African Backbone-APL3 - Congo Rp</v>
          </cell>
          <cell r="F440" t="str">
            <v>Investment</v>
          </cell>
          <cell r="G440" t="str">
            <v>ADAPTABLE PROGRAM LN</v>
          </cell>
          <cell r="H440" t="str">
            <v>Global Information/Communications Technology</v>
          </cell>
          <cell r="I440" t="str">
            <v>SDN</v>
          </cell>
          <cell r="J440">
            <v>1</v>
          </cell>
        </row>
        <row r="441">
          <cell r="C441" t="str">
            <v>P122402</v>
          </cell>
          <cell r="D441" t="str">
            <v>PE</v>
          </cell>
          <cell r="E441" t="str">
            <v>WARCIP - APL-1B: , GN, BF</v>
          </cell>
          <cell r="F441" t="str">
            <v>Investment</v>
          </cell>
          <cell r="G441" t="str">
            <v>ADAPTABLE PROGRAM LN</v>
          </cell>
          <cell r="H441" t="str">
            <v>Global Information/Communications Technology</v>
          </cell>
          <cell r="I441" t="str">
            <v>SDN</v>
          </cell>
          <cell r="J441">
            <v>1</v>
          </cell>
        </row>
        <row r="442">
          <cell r="C442" t="str">
            <v>P122414</v>
          </cell>
          <cell r="D442" t="str">
            <v>PE</v>
          </cell>
          <cell r="E442" t="str">
            <v>RY Private Sector Growth &amp; Social Protec</v>
          </cell>
          <cell r="F442" t="str">
            <v>DPF</v>
          </cell>
          <cell r="G442" t="str">
            <v>Development Policy</v>
          </cell>
          <cell r="H442" t="str">
            <v>Economic Policy</v>
          </cell>
          <cell r="I442" t="str">
            <v>PREM</v>
          </cell>
          <cell r="J442">
            <v>1</v>
          </cell>
        </row>
        <row r="443">
          <cell r="C443" t="str">
            <v>P122419</v>
          </cell>
          <cell r="D443" t="str">
            <v>PE</v>
          </cell>
          <cell r="E443" t="str">
            <v>BJ-Support to Protected Areas Manag. Pro</v>
          </cell>
          <cell r="F443" t="str">
            <v>Investment</v>
          </cell>
          <cell r="G443" t="str">
            <v>SPECIFIC INVEST LN</v>
          </cell>
          <cell r="H443" t="str">
            <v>Environment</v>
          </cell>
          <cell r="I443" t="str">
            <v>SDN</v>
          </cell>
          <cell r="J443">
            <v>1</v>
          </cell>
        </row>
        <row r="444">
          <cell r="C444" t="str">
            <v>P122470</v>
          </cell>
          <cell r="D444" t="str">
            <v>PE</v>
          </cell>
          <cell r="E444" t="str">
            <v>MZ-PRSC 7 (second in series)</v>
          </cell>
          <cell r="F444" t="str">
            <v>DPF</v>
          </cell>
          <cell r="G444" t="str">
            <v>Development Policy</v>
          </cell>
          <cell r="H444" t="str">
            <v>Economic Policy</v>
          </cell>
          <cell r="I444" t="str">
            <v>PREM</v>
          </cell>
          <cell r="J444">
            <v>1</v>
          </cell>
        </row>
        <row r="445">
          <cell r="C445" t="str">
            <v>P122476</v>
          </cell>
          <cell r="D445" t="str">
            <v>PE</v>
          </cell>
          <cell r="E445" t="str">
            <v>SN:Public Res.Management StrengtheningTA</v>
          </cell>
          <cell r="F445" t="str">
            <v>Investment</v>
          </cell>
          <cell r="G445" t="str">
            <v>TECHNICAL ASSIST LN</v>
          </cell>
          <cell r="H445" t="str">
            <v>Financial Management</v>
          </cell>
          <cell r="I445" t="str">
            <v>OPCS</v>
          </cell>
          <cell r="J445">
            <v>1</v>
          </cell>
        </row>
        <row r="446">
          <cell r="C446" t="str">
            <v>P122478</v>
          </cell>
          <cell r="D446" t="str">
            <v>PE</v>
          </cell>
          <cell r="E446" t="str">
            <v>ACBF Regional Capacity Building Project</v>
          </cell>
          <cell r="F446" t="str">
            <v>Investment</v>
          </cell>
          <cell r="G446" t="str">
            <v>SPECIFIC INVEST LN</v>
          </cell>
          <cell r="H446" t="str">
            <v>Public Sector Governance</v>
          </cell>
          <cell r="I446" t="str">
            <v>PREM</v>
          </cell>
          <cell r="J446">
            <v>1</v>
          </cell>
        </row>
        <row r="447">
          <cell r="C447" t="str">
            <v>P122483</v>
          </cell>
          <cell r="D447" t="str">
            <v>PE</v>
          </cell>
          <cell r="E447" t="str">
            <v>ML-PRSC 5 - DPL</v>
          </cell>
          <cell r="F447" t="str">
            <v>DPF</v>
          </cell>
          <cell r="G447" t="str">
            <v>Development Policy</v>
          </cell>
          <cell r="H447" t="str">
            <v>Economic Policy</v>
          </cell>
          <cell r="I447" t="str">
            <v>PREM</v>
          </cell>
          <cell r="J447">
            <v>1</v>
          </cell>
        </row>
        <row r="448">
          <cell r="C448" t="str">
            <v>P122491</v>
          </cell>
          <cell r="D448" t="str">
            <v>PE</v>
          </cell>
          <cell r="E448" t="str">
            <v>KE-Ad'FinTotal War Against HIV&amp;AIDS(TOWA</v>
          </cell>
          <cell r="F448" t="str">
            <v>Investment</v>
          </cell>
          <cell r="G448" t="str">
            <v>SPECIFIC INVEST LN</v>
          </cell>
          <cell r="H448" t="str">
            <v>Health, Nutrition and Population</v>
          </cell>
          <cell r="I448" t="str">
            <v>HDN</v>
          </cell>
          <cell r="J448">
            <v>1</v>
          </cell>
        </row>
        <row r="449">
          <cell r="C449" t="str">
            <v>P122616</v>
          </cell>
          <cell r="D449" t="str">
            <v>PE</v>
          </cell>
          <cell r="E449" t="str">
            <v>MW-Financial Sector Technical Assistance</v>
          </cell>
          <cell r="F449" t="str">
            <v>Investment</v>
          </cell>
          <cell r="G449" t="str">
            <v>SPECIFIC INVEST LN</v>
          </cell>
          <cell r="H449" t="str">
            <v>Financial and Private Sector Development (I)</v>
          </cell>
          <cell r="I449" t="str">
            <v>FPD</v>
          </cell>
          <cell r="J449">
            <v>1</v>
          </cell>
        </row>
        <row r="450">
          <cell r="C450" t="str">
            <v>P122635</v>
          </cell>
          <cell r="D450" t="str">
            <v>PE</v>
          </cell>
          <cell r="E450" t="str">
            <v>PK: PIFRA II - Additional Financing</v>
          </cell>
          <cell r="F450" t="str">
            <v>Investment</v>
          </cell>
          <cell r="G450" t="str">
            <v>SPECIFIC INVEST LN</v>
          </cell>
          <cell r="H450" t="str">
            <v>Public Sector Governance</v>
          </cell>
          <cell r="I450" t="str">
            <v>PREM</v>
          </cell>
          <cell r="J450">
            <v>0</v>
          </cell>
        </row>
        <row r="451">
          <cell r="C451" t="str">
            <v>P122640</v>
          </cell>
          <cell r="D451" t="str">
            <v>PE</v>
          </cell>
          <cell r="E451" t="str">
            <v>SV CAT DDO</v>
          </cell>
          <cell r="F451" t="str">
            <v>DPF</v>
          </cell>
          <cell r="G451" t="str">
            <v>Development Policy</v>
          </cell>
          <cell r="H451" t="str">
            <v>Urban Development</v>
          </cell>
          <cell r="I451" t="str">
            <v>SDN</v>
          </cell>
          <cell r="J451">
            <v>1</v>
          </cell>
        </row>
        <row r="452">
          <cell r="C452" t="str">
            <v>P122692</v>
          </cell>
          <cell r="D452" t="str">
            <v>PE</v>
          </cell>
          <cell r="E452" t="str">
            <v>GH Local Government Capacity Support</v>
          </cell>
          <cell r="F452" t="str">
            <v>Investment</v>
          </cell>
          <cell r="G452" t="str">
            <v>SPECIFIC INVEST LN</v>
          </cell>
          <cell r="H452" t="str">
            <v>Urban Development</v>
          </cell>
          <cell r="I452" t="str">
            <v>SDN</v>
          </cell>
          <cell r="J452">
            <v>1</v>
          </cell>
        </row>
        <row r="453">
          <cell r="C453" t="str">
            <v>P122699</v>
          </cell>
          <cell r="D453" t="str">
            <v>PE</v>
          </cell>
          <cell r="E453" t="str">
            <v>SV Public Finance and Social Progress</v>
          </cell>
          <cell r="F453" t="str">
            <v>DPF</v>
          </cell>
          <cell r="G453" t="str">
            <v>Development Policy</v>
          </cell>
          <cell r="H453" t="str">
            <v>Economic Policy</v>
          </cell>
          <cell r="I453" t="str">
            <v>PREM</v>
          </cell>
          <cell r="J453">
            <v>1</v>
          </cell>
        </row>
        <row r="454">
          <cell r="C454" t="str">
            <v>P122756</v>
          </cell>
          <cell r="D454" t="str">
            <v>PE</v>
          </cell>
          <cell r="E454" t="str">
            <v>PK: Punjab Education Sector - AF</v>
          </cell>
          <cell r="F454" t="str">
            <v>Investment</v>
          </cell>
          <cell r="G454" t="str">
            <v>SPECIFIC INVEST LN</v>
          </cell>
          <cell r="H454" t="str">
            <v>Education</v>
          </cell>
          <cell r="I454" t="str">
            <v>HDN</v>
          </cell>
          <cell r="J454">
            <v>1</v>
          </cell>
        </row>
        <row r="455">
          <cell r="C455" t="str">
            <v>P122783</v>
          </cell>
          <cell r="D455" t="str">
            <v>PE</v>
          </cell>
          <cell r="E455" t="str">
            <v>LS-PRSC III</v>
          </cell>
          <cell r="F455" t="str">
            <v>DPF</v>
          </cell>
          <cell r="G455" t="str">
            <v>Development Policy</v>
          </cell>
          <cell r="H455" t="str">
            <v>Economic Policy</v>
          </cell>
          <cell r="I455" t="str">
            <v>PREM</v>
          </cell>
          <cell r="J455">
            <v>1</v>
          </cell>
        </row>
        <row r="456">
          <cell r="C456" t="str">
            <v>P122796</v>
          </cell>
          <cell r="D456" t="str">
            <v>PE</v>
          </cell>
          <cell r="E456" t="str">
            <v>GH Third Agriculture DPO</v>
          </cell>
          <cell r="F456" t="str">
            <v>DPF</v>
          </cell>
          <cell r="G456" t="str">
            <v>Development Policy</v>
          </cell>
          <cell r="H456" t="str">
            <v>Agriculture and Rural Development</v>
          </cell>
          <cell r="I456" t="str">
            <v>SDN</v>
          </cell>
          <cell r="J456">
            <v>1</v>
          </cell>
        </row>
        <row r="457">
          <cell r="C457" t="str">
            <v>P122806</v>
          </cell>
          <cell r="D457" t="str">
            <v>PE</v>
          </cell>
          <cell r="E457" t="str">
            <v>TG-Economic Recovery &amp; Gov. Grant 4</v>
          </cell>
          <cell r="F457" t="str">
            <v>DPF</v>
          </cell>
          <cell r="G457" t="str">
            <v>Development Policy</v>
          </cell>
          <cell r="H457" t="str">
            <v>Economic Policy</v>
          </cell>
          <cell r="I457" t="str">
            <v>PREM</v>
          </cell>
          <cell r="J457">
            <v>1</v>
          </cell>
        </row>
        <row r="458">
          <cell r="C458" t="str">
            <v>P122807</v>
          </cell>
          <cell r="D458" t="str">
            <v>PE</v>
          </cell>
          <cell r="E458" t="str">
            <v>GN-DPL 1</v>
          </cell>
          <cell r="F458" t="str">
            <v>DPF</v>
          </cell>
          <cell r="G458" t="str">
            <v>Development Policy</v>
          </cell>
          <cell r="H458" t="str">
            <v>Economic Policy</v>
          </cell>
          <cell r="I458" t="str">
            <v>PREM</v>
          </cell>
          <cell r="J458">
            <v>1</v>
          </cell>
        </row>
        <row r="459">
          <cell r="C459" t="str">
            <v>P122847</v>
          </cell>
          <cell r="D459" t="str">
            <v>PE</v>
          </cell>
          <cell r="E459" t="str">
            <v>Lao PDR PRSO 7</v>
          </cell>
          <cell r="F459" t="str">
            <v>DPF</v>
          </cell>
          <cell r="G459" t="str">
            <v>Development Policy</v>
          </cell>
          <cell r="H459" t="str">
            <v>Economic Policy</v>
          </cell>
          <cell r="I459" t="str">
            <v>PREM</v>
          </cell>
          <cell r="J459">
            <v>1</v>
          </cell>
        </row>
        <row r="460">
          <cell r="C460" t="str">
            <v>P122940</v>
          </cell>
          <cell r="D460" t="str">
            <v>PE</v>
          </cell>
          <cell r="E460" t="str">
            <v>VN-CCESP-Additional Financing</v>
          </cell>
          <cell r="F460" t="str">
            <v>Investment</v>
          </cell>
          <cell r="G460" t="str">
            <v>SPECIFIC INVEST LN</v>
          </cell>
          <cell r="H460" t="str">
            <v>Water</v>
          </cell>
          <cell r="I460" t="str">
            <v>SDN</v>
          </cell>
          <cell r="J460">
            <v>0</v>
          </cell>
        </row>
        <row r="461">
          <cell r="C461" t="str">
            <v>P123044</v>
          </cell>
          <cell r="D461" t="str">
            <v>PE</v>
          </cell>
          <cell r="E461" t="str">
            <v>EMERGENCY RECOVERY</v>
          </cell>
          <cell r="F461" t="str">
            <v>Investment</v>
          </cell>
          <cell r="G461" t="str">
            <v>EMERG RECOVERY LN</v>
          </cell>
          <cell r="H461" t="str">
            <v>Economic Policy</v>
          </cell>
          <cell r="I461" t="str">
            <v>PREM</v>
          </cell>
          <cell r="J461">
            <v>1</v>
          </cell>
        </row>
        <row r="462">
          <cell r="C462" t="str">
            <v>P123073</v>
          </cell>
          <cell r="D462" t="str">
            <v>PE</v>
          </cell>
          <cell r="E462" t="str">
            <v>REGE DPL 2</v>
          </cell>
          <cell r="F462" t="str">
            <v>DPF</v>
          </cell>
          <cell r="G462" t="str">
            <v>Development Policy</v>
          </cell>
          <cell r="H462" t="str">
            <v>Economic Policy</v>
          </cell>
          <cell r="I462" t="str">
            <v>PREM</v>
          </cell>
          <cell r="J462">
            <v>1</v>
          </cell>
        </row>
        <row r="463">
          <cell r="C463" t="str">
            <v>P123119</v>
          </cell>
          <cell r="D463" t="str">
            <v>PE</v>
          </cell>
          <cell r="E463" t="str">
            <v>BI-Road Sec Dev Add'l Financing 2011</v>
          </cell>
          <cell r="F463" t="str">
            <v>Investment</v>
          </cell>
          <cell r="G463" t="str">
            <v>SPECIFIC INVEST LN</v>
          </cell>
          <cell r="H463" t="str">
            <v>Transport</v>
          </cell>
          <cell r="I463" t="str">
            <v>SDN</v>
          </cell>
          <cell r="J463">
            <v>0</v>
          </cell>
        </row>
        <row r="464">
          <cell r="C464" t="str">
            <v>P123255</v>
          </cell>
          <cell r="D464" t="str">
            <v>PE</v>
          </cell>
          <cell r="E464" t="str">
            <v>PA DPL</v>
          </cell>
          <cell r="F464" t="str">
            <v>DPF</v>
          </cell>
          <cell r="G464" t="str">
            <v>Development Policy</v>
          </cell>
          <cell r="H464" t="str">
            <v>Economic Policy</v>
          </cell>
          <cell r="I464" t="str">
            <v>PREM</v>
          </cell>
          <cell r="J464">
            <v>1</v>
          </cell>
        </row>
        <row r="465">
          <cell r="C465" t="str">
            <v>P123291</v>
          </cell>
          <cell r="D465" t="str">
            <v>PE</v>
          </cell>
          <cell r="E465" t="str">
            <v>AF-NATL. ROAD REHAB (Osh-Batken-Isfana)</v>
          </cell>
          <cell r="F465" t="str">
            <v>Investment</v>
          </cell>
          <cell r="G465" t="str">
            <v>EMERG RECOVERY LN</v>
          </cell>
          <cell r="H465" t="str">
            <v>Transport</v>
          </cell>
          <cell r="I465" t="str">
            <v>SDN</v>
          </cell>
          <cell r="J465">
            <v>1</v>
          </cell>
        </row>
        <row r="466">
          <cell r="C466" t="str">
            <v>P123310</v>
          </cell>
          <cell r="D466" t="str">
            <v>PE</v>
          </cell>
          <cell r="E466" t="str">
            <v>BF:Competitiveness &amp; Ent Dev Add Finan</v>
          </cell>
          <cell r="F466" t="str">
            <v>Investment</v>
          </cell>
          <cell r="G466" t="str">
            <v>TECHNICAL ASSIST LN</v>
          </cell>
          <cell r="H466" t="str">
            <v>Financial and Private Sector Development (I)</v>
          </cell>
          <cell r="I466" t="str">
            <v>FPD</v>
          </cell>
          <cell r="J466">
            <v>1</v>
          </cell>
        </row>
        <row r="467">
          <cell r="C467" t="str">
            <v>P123311</v>
          </cell>
          <cell r="D467" t="str">
            <v>PE</v>
          </cell>
          <cell r="E467" t="str">
            <v>PK: Highways Rehabilitation Project-AF</v>
          </cell>
          <cell r="F467" t="str">
            <v>Investment</v>
          </cell>
          <cell r="G467" t="str">
            <v>SPECIFIC INVEST LN</v>
          </cell>
          <cell r="H467" t="str">
            <v>Transport</v>
          </cell>
          <cell r="I467" t="str">
            <v>SDN</v>
          </cell>
          <cell r="J467">
            <v>0</v>
          </cell>
        </row>
        <row r="468">
          <cell r="C468" t="str">
            <v>P123374</v>
          </cell>
          <cell r="D468" t="str">
            <v>PE</v>
          </cell>
          <cell r="E468" t="str">
            <v>STP DPL - Public Mgmt. and Governance</v>
          </cell>
          <cell r="F468" t="str">
            <v>DPF</v>
          </cell>
          <cell r="G468" t="str">
            <v>Development Policy</v>
          </cell>
          <cell r="H468" t="str">
            <v>Economic Policy</v>
          </cell>
          <cell r="I468" t="str">
            <v>PREM</v>
          </cell>
          <cell r="J468">
            <v>1</v>
          </cell>
        </row>
        <row r="469">
          <cell r="C469" t="str">
            <v>P123399</v>
          </cell>
          <cell r="D469" t="str">
            <v>PE</v>
          </cell>
          <cell r="E469" t="str">
            <v>Niger Safety Net Project</v>
          </cell>
          <cell r="F469" t="str">
            <v>Investment</v>
          </cell>
          <cell r="G469" t="str">
            <v>SPECIFIC INVEST LN</v>
          </cell>
          <cell r="H469" t="str">
            <v>Social Protection</v>
          </cell>
          <cell r="I469" t="str">
            <v>HDN</v>
          </cell>
          <cell r="J469">
            <v>1</v>
          </cell>
        </row>
        <row r="470">
          <cell r="C470" t="str">
            <v>P123480</v>
          </cell>
          <cell r="D470" t="str">
            <v>PE</v>
          </cell>
          <cell r="E470" t="str">
            <v>LA-Poverty Reduction Fund II</v>
          </cell>
          <cell r="F470" t="str">
            <v>Investment</v>
          </cell>
          <cell r="G470" t="str">
            <v>SPECIFIC INVEST LN</v>
          </cell>
          <cell r="H470" t="str">
            <v>Social Development</v>
          </cell>
          <cell r="I470" t="str">
            <v>SDN</v>
          </cell>
          <cell r="J470">
            <v>1</v>
          </cell>
        </row>
        <row r="471">
          <cell r="C471" t="str">
            <v>P123501</v>
          </cell>
          <cell r="D471" t="str">
            <v>PE</v>
          </cell>
          <cell r="E471" t="str">
            <v>TD-Urban Development-Add. Financing</v>
          </cell>
          <cell r="F471" t="str">
            <v>Investment</v>
          </cell>
          <cell r="G471" t="str">
            <v>SPECIFIC INVEST LN</v>
          </cell>
          <cell r="H471" t="str">
            <v>Water</v>
          </cell>
          <cell r="I471" t="str">
            <v>SDN</v>
          </cell>
          <cell r="J471">
            <v>1</v>
          </cell>
        </row>
        <row r="472">
          <cell r="C472" t="str">
            <v>P123673</v>
          </cell>
          <cell r="D472" t="str">
            <v>PE</v>
          </cell>
          <cell r="E472" t="str">
            <v>SN: Tertiary Educ. for Results (FY11)</v>
          </cell>
          <cell r="F472" t="str">
            <v>Investment</v>
          </cell>
          <cell r="G472" t="str">
            <v>SPECIFIC INVEST LN</v>
          </cell>
          <cell r="H472" t="str">
            <v>Education</v>
          </cell>
          <cell r="I472" t="str">
            <v>HDN</v>
          </cell>
          <cell r="J472">
            <v>1</v>
          </cell>
        </row>
        <row r="473">
          <cell r="C473" t="str">
            <v>P123685</v>
          </cell>
          <cell r="D473" t="str">
            <v>PE</v>
          </cell>
          <cell r="E473" t="str">
            <v>Third Economic Governance Reform EGRG 3</v>
          </cell>
          <cell r="F473" t="str">
            <v>DPF</v>
          </cell>
          <cell r="G473" t="str">
            <v>Development Policy</v>
          </cell>
          <cell r="H473" t="str">
            <v>Economic Policy</v>
          </cell>
          <cell r="I473" t="str">
            <v>PREM</v>
          </cell>
          <cell r="J473">
            <v>1</v>
          </cell>
        </row>
        <row r="474">
          <cell r="C474" t="str">
            <v>P123783</v>
          </cell>
          <cell r="D474" t="str">
            <v>PE</v>
          </cell>
          <cell r="E474" t="str">
            <v>VN-VAHIP additional financing</v>
          </cell>
          <cell r="F474" t="str">
            <v>Investment</v>
          </cell>
          <cell r="G474" t="str">
            <v>SPECIFIC INVEST LN</v>
          </cell>
          <cell r="H474" t="str">
            <v>Health, Nutrition and Population</v>
          </cell>
          <cell r="I474" t="str">
            <v>HDN</v>
          </cell>
          <cell r="J474">
            <v>1</v>
          </cell>
        </row>
        <row r="475">
          <cell r="C475" t="str">
            <v>P123914</v>
          </cell>
          <cell r="D475" t="str">
            <v>PE</v>
          </cell>
          <cell r="E475" t="str">
            <v>PK. Earthquake ERC for Flood Resp-AF</v>
          </cell>
          <cell r="F475" t="str">
            <v>Investment</v>
          </cell>
          <cell r="G475" t="str">
            <v>EMERG RECOVERY LN</v>
          </cell>
          <cell r="H475" t="str">
            <v>Poverty Reduction</v>
          </cell>
          <cell r="I475" t="str">
            <v>PREM</v>
          </cell>
          <cell r="J475">
            <v>1</v>
          </cell>
        </row>
        <row r="476">
          <cell r="C476" t="str">
            <v>P124088</v>
          </cell>
          <cell r="D476" t="str">
            <v>PE</v>
          </cell>
          <cell r="E476" t="str">
            <v>NP:  PAF Nepal-AF</v>
          </cell>
          <cell r="F476" t="str">
            <v>Investment</v>
          </cell>
          <cell r="G476" t="str">
            <v>SPECIFIC INVEST LN</v>
          </cell>
          <cell r="H476" t="str">
            <v>Agriculture and Rural Development</v>
          </cell>
          <cell r="I476" t="str">
            <v>SDN</v>
          </cell>
          <cell r="J476">
            <v>1</v>
          </cell>
        </row>
        <row r="477">
          <cell r="C477" t="str">
            <v>P124109</v>
          </cell>
          <cell r="D477" t="str">
            <v>PE</v>
          </cell>
          <cell r="E477" t="str">
            <v>KE:Transport Sector Support Project</v>
          </cell>
          <cell r="F477" t="str">
            <v>Investment</v>
          </cell>
          <cell r="G477" t="str">
            <v>SPECIFIC INVEST LN</v>
          </cell>
          <cell r="H477" t="str">
            <v>Transport</v>
          </cell>
          <cell r="I477" t="str">
            <v>SDN</v>
          </cell>
          <cell r="J477">
            <v>1</v>
          </cell>
        </row>
        <row r="478">
          <cell r="C478" t="str">
            <v>P124264</v>
          </cell>
          <cell r="D478" t="str">
            <v>PE</v>
          </cell>
          <cell r="E478" t="str">
            <v>NG-Polio Eradication - 3rd Add Fin (FY11</v>
          </cell>
          <cell r="F478" t="str">
            <v>Investment</v>
          </cell>
          <cell r="G478" t="str">
            <v>SPECIFIC INVEST LN</v>
          </cell>
          <cell r="H478" t="str">
            <v>Health, Nutrition and Population</v>
          </cell>
          <cell r="I478" t="str">
            <v>HDN</v>
          </cell>
          <cell r="J478">
            <v>1</v>
          </cell>
        </row>
        <row r="479">
          <cell r="C479" t="str">
            <v>P124278</v>
          </cell>
          <cell r="D479" t="str">
            <v>PE</v>
          </cell>
          <cell r="E479" t="str">
            <v>CAR-Agro-Pastoral Recovery Project (ERL)</v>
          </cell>
          <cell r="F479" t="str">
            <v>Investment</v>
          </cell>
          <cell r="G479" t="str">
            <v>EMERG RECOVERY LN</v>
          </cell>
          <cell r="H479" t="str">
            <v>Agriculture and Rural Development</v>
          </cell>
          <cell r="I479" t="str">
            <v>SDN</v>
          </cell>
          <cell r="J479">
            <v>1</v>
          </cell>
        </row>
        <row r="480">
          <cell r="C480" t="str">
            <v>P124354</v>
          </cell>
          <cell r="D480" t="str">
            <v>PE</v>
          </cell>
          <cell r="E480" t="str">
            <v>IN: Uttarakhand Decentral. Watershed-AF</v>
          </cell>
          <cell r="F480" t="str">
            <v>Investment</v>
          </cell>
          <cell r="G480" t="str">
            <v>SPECIFIC INVEST LN</v>
          </cell>
          <cell r="H480" t="str">
            <v>Agriculture and Rural Development</v>
          </cell>
          <cell r="I480" t="str">
            <v>SDN</v>
          </cell>
          <cell r="J480">
            <v>0</v>
          </cell>
        </row>
        <row r="481">
          <cell r="C481" t="str">
            <v>P124486</v>
          </cell>
          <cell r="D481" t="str">
            <v>PE</v>
          </cell>
          <cell r="E481" t="str">
            <v>MW:Second Natl Water Dev Project-Add Fin</v>
          </cell>
          <cell r="F481" t="str">
            <v>Investment</v>
          </cell>
          <cell r="G481" t="str">
            <v>SPECIFIC INVEST LN</v>
          </cell>
          <cell r="H481" t="str">
            <v>Water</v>
          </cell>
          <cell r="I481" t="str">
            <v>SDN</v>
          </cell>
          <cell r="J481">
            <v>1</v>
          </cell>
        </row>
        <row r="482">
          <cell r="C482" t="str">
            <v>P124511</v>
          </cell>
          <cell r="D482" t="str">
            <v>PE</v>
          </cell>
          <cell r="E482" t="str">
            <v>AO-Water Sector Inst Dvlp AF (PDISA-AF)</v>
          </cell>
          <cell r="F482" t="str">
            <v>Investment</v>
          </cell>
          <cell r="G482" t="str">
            <v>SPECIFIC INVEST LN</v>
          </cell>
          <cell r="H482" t="str">
            <v>Water</v>
          </cell>
          <cell r="I482" t="str">
            <v>SDN</v>
          </cell>
          <cell r="J482">
            <v>1</v>
          </cell>
        </row>
        <row r="483">
          <cell r="C483" t="str">
            <v>P124633</v>
          </cell>
          <cell r="D483" t="str">
            <v>PE</v>
          </cell>
          <cell r="E483" t="str">
            <v>SL Extractive Industries TA (EI-TAP)</v>
          </cell>
          <cell r="F483" t="str">
            <v>Investment</v>
          </cell>
          <cell r="G483" t="str">
            <v>TECHNICAL ASSIST LN</v>
          </cell>
          <cell r="H483" t="str">
            <v>Energy and Mining</v>
          </cell>
          <cell r="I483" t="str">
            <v>SDN</v>
          </cell>
          <cell r="J483">
            <v>1</v>
          </cell>
        </row>
        <row r="484">
          <cell r="C484" t="str">
            <v>P124639</v>
          </cell>
          <cell r="D484" t="str">
            <v>PE</v>
          </cell>
          <cell r="E484" t="str">
            <v>IN: PMGSY Rural Roads Project</v>
          </cell>
          <cell r="F484" t="str">
            <v>Investment</v>
          </cell>
          <cell r="G484" t="str">
            <v>SPECIFIC INVEST LN</v>
          </cell>
          <cell r="H484" t="str">
            <v>Transport</v>
          </cell>
          <cell r="I484" t="str">
            <v>SDN</v>
          </cell>
          <cell r="J484">
            <v>1</v>
          </cell>
        </row>
        <row r="485">
          <cell r="C485" t="str">
            <v>P124643</v>
          </cell>
          <cell r="D485" t="str">
            <v>PE</v>
          </cell>
          <cell r="E485" t="str">
            <v>LR:EGIRP -Additional Financing</v>
          </cell>
          <cell r="F485" t="str">
            <v>Investment</v>
          </cell>
          <cell r="G485" t="str">
            <v>TECHNICAL ASSIST LN</v>
          </cell>
          <cell r="H485" t="str">
            <v>Public Sector Governance</v>
          </cell>
          <cell r="I485" t="str">
            <v>PREM</v>
          </cell>
          <cell r="J485">
            <v>1</v>
          </cell>
        </row>
        <row r="486">
          <cell r="C486" t="str">
            <v>P124648</v>
          </cell>
          <cell r="D486" t="str">
            <v>PE</v>
          </cell>
          <cell r="E486" t="str">
            <v>BF:Mineral Development Support Project</v>
          </cell>
          <cell r="F486" t="str">
            <v>Investment</v>
          </cell>
          <cell r="G486" t="str">
            <v>TECHNICAL ASSIST LN</v>
          </cell>
          <cell r="H486" t="str">
            <v>Energy and Mining</v>
          </cell>
          <cell r="I486" t="str">
            <v>SDN</v>
          </cell>
          <cell r="J486">
            <v>1</v>
          </cell>
        </row>
        <row r="487">
          <cell r="C487" t="str">
            <v>P124664</v>
          </cell>
          <cell r="D487" t="str">
            <v>PE</v>
          </cell>
          <cell r="E487" t="str">
            <v>LR-AF Emergency Monrovia Urban San.</v>
          </cell>
          <cell r="F487" t="str">
            <v>Investment</v>
          </cell>
          <cell r="G487" t="str">
            <v>SPECIFIC INVEST LN</v>
          </cell>
          <cell r="H487" t="str">
            <v>Urban Development</v>
          </cell>
          <cell r="I487" t="str">
            <v>SDN</v>
          </cell>
          <cell r="J487">
            <v>1</v>
          </cell>
        </row>
        <row r="488">
          <cell r="C488" t="str">
            <v>P124844</v>
          </cell>
          <cell r="D488" t="str">
            <v>PE</v>
          </cell>
          <cell r="E488" t="str">
            <v>3A:WARFP APL - A1:  Additional Financing</v>
          </cell>
          <cell r="F488" t="str">
            <v>Investment</v>
          </cell>
          <cell r="G488" t="str">
            <v>ADAPTABLE PROGRAM LN</v>
          </cell>
          <cell r="H488" t="str">
            <v>Agriculture and Rural Development</v>
          </cell>
          <cell r="I488" t="str">
            <v>SDN</v>
          </cell>
          <cell r="J488">
            <v>1</v>
          </cell>
        </row>
        <row r="489">
          <cell r="C489" t="str">
            <v>P124859</v>
          </cell>
          <cell r="D489" t="str">
            <v>PE</v>
          </cell>
          <cell r="E489" t="str">
            <v>MR: 2nd AF to 2nd Mining Sector</v>
          </cell>
          <cell r="F489" t="str">
            <v>Investment</v>
          </cell>
          <cell r="G489" t="str">
            <v>TECHNICAL ASSIST LN</v>
          </cell>
          <cell r="H489" t="str">
            <v>Energy and Mining</v>
          </cell>
          <cell r="I489" t="str">
            <v>SDN</v>
          </cell>
          <cell r="J489">
            <v>1</v>
          </cell>
        </row>
        <row r="490">
          <cell r="C490" t="str">
            <v>P124906</v>
          </cell>
          <cell r="D490" t="str">
            <v>PE</v>
          </cell>
          <cell r="E490" t="str">
            <v>LA: HSIP (AF)</v>
          </cell>
          <cell r="F490" t="str">
            <v>Investment</v>
          </cell>
          <cell r="G490" t="str">
            <v>SPECIFIC INVEST LN</v>
          </cell>
          <cell r="H490" t="str">
            <v>Health, Nutrition and Population</v>
          </cell>
          <cell r="I490" t="str">
            <v>HDN</v>
          </cell>
          <cell r="J490">
            <v>1</v>
          </cell>
        </row>
        <row r="491">
          <cell r="C491" t="str">
            <v>P124913</v>
          </cell>
          <cell r="D491" t="str">
            <v>PE</v>
          </cell>
          <cell r="E491" t="str">
            <v>PK: Sindh Education Sector - AF</v>
          </cell>
          <cell r="F491" t="str">
            <v>Investment</v>
          </cell>
          <cell r="G491" t="str">
            <v>SPECIFIC INVEST LN</v>
          </cell>
          <cell r="H491" t="str">
            <v>Education</v>
          </cell>
          <cell r="I491" t="str">
            <v>HDN</v>
          </cell>
          <cell r="J491">
            <v>1</v>
          </cell>
        </row>
        <row r="492">
          <cell r="C492" t="str">
            <v>P124939</v>
          </cell>
          <cell r="D492" t="str">
            <v>PE</v>
          </cell>
          <cell r="E492" t="str">
            <v>SVG Hurricane Tomas Emergency Recov Loan</v>
          </cell>
          <cell r="F492" t="str">
            <v>Investment</v>
          </cell>
          <cell r="G492" t="str">
            <v>EMERG RECOVERY LN</v>
          </cell>
          <cell r="H492" t="str">
            <v>Urban Development</v>
          </cell>
          <cell r="I492" t="str">
            <v>SDN</v>
          </cell>
          <cell r="J492">
            <v>1</v>
          </cell>
        </row>
        <row r="493">
          <cell r="C493" t="str">
            <v>P125032</v>
          </cell>
          <cell r="D493" t="str">
            <v>PE</v>
          </cell>
          <cell r="E493" t="str">
            <v>Timor Leste Road Climate Resilience Proj</v>
          </cell>
          <cell r="F493" t="str">
            <v>Investment</v>
          </cell>
          <cell r="G493" t="str">
            <v>SPECIFIC INVEST LN</v>
          </cell>
          <cell r="H493" t="str">
            <v>Transport</v>
          </cell>
          <cell r="I493" t="str">
            <v>SDN</v>
          </cell>
          <cell r="J493">
            <v>1</v>
          </cell>
        </row>
        <row r="494">
          <cell r="C494" t="str">
            <v>P125049</v>
          </cell>
          <cell r="D494" t="str">
            <v>PE</v>
          </cell>
          <cell r="E494" t="str">
            <v>TG-Emergency Infrastruc Rehab Add Financ</v>
          </cell>
          <cell r="F494" t="str">
            <v>Investment</v>
          </cell>
          <cell r="G494" t="str">
            <v>EMERG RECOVERY LN</v>
          </cell>
          <cell r="H494" t="str">
            <v>Urban Development</v>
          </cell>
          <cell r="I494" t="str">
            <v>SDN</v>
          </cell>
          <cell r="J494">
            <v>1</v>
          </cell>
        </row>
        <row r="495">
          <cell r="C495" t="str">
            <v>P125105</v>
          </cell>
          <cell r="D495" t="str">
            <v>PE</v>
          </cell>
          <cell r="E495" t="str">
            <v>PK:Flood Emergency Cash Transfer Project</v>
          </cell>
          <cell r="F495" t="str">
            <v>Investment</v>
          </cell>
          <cell r="G495" t="str">
            <v>EMERG RECOVERY LN</v>
          </cell>
          <cell r="H495" t="str">
            <v>Social Protection</v>
          </cell>
          <cell r="I495" t="str">
            <v>HDN</v>
          </cell>
          <cell r="J495">
            <v>1</v>
          </cell>
        </row>
        <row r="496">
          <cell r="C496" t="str">
            <v>P125109</v>
          </cell>
          <cell r="D496" t="str">
            <v>PE</v>
          </cell>
          <cell r="E496" t="str">
            <v>PK: Polio Eradication - AF</v>
          </cell>
          <cell r="F496" t="str">
            <v>Investment</v>
          </cell>
          <cell r="G496" t="str">
            <v>SPECIFIC INVEST LN</v>
          </cell>
          <cell r="H496" t="str">
            <v>Health, Nutrition and Population</v>
          </cell>
          <cell r="I496" t="str">
            <v>HDN</v>
          </cell>
          <cell r="J496">
            <v>1</v>
          </cell>
        </row>
        <row r="497">
          <cell r="C497" t="str">
            <v>P125114</v>
          </cell>
          <cell r="D497" t="str">
            <v>PE</v>
          </cell>
          <cell r="E497" t="str">
            <v>BJ-PRSC 6 Supplemental Credit</v>
          </cell>
          <cell r="F497" t="str">
            <v>DPF</v>
          </cell>
          <cell r="G497" t="str">
            <v>Development Policy</v>
          </cell>
          <cell r="H497" t="str">
            <v>Poverty Reduction</v>
          </cell>
          <cell r="I497" t="str">
            <v>PREM</v>
          </cell>
          <cell r="J497">
            <v>0</v>
          </cell>
        </row>
        <row r="498">
          <cell r="C498" t="str">
            <v>P125127</v>
          </cell>
          <cell r="D498" t="str">
            <v>PE</v>
          </cell>
          <cell r="E498" t="str">
            <v>MZ-Education Sector Support Program</v>
          </cell>
          <cell r="F498" t="str">
            <v>Investment</v>
          </cell>
          <cell r="G498" t="str">
            <v>SPECIFIC INVEST LN</v>
          </cell>
          <cell r="H498" t="str">
            <v>Education</v>
          </cell>
          <cell r="I498" t="str">
            <v>HDN</v>
          </cell>
          <cell r="J498">
            <v>1</v>
          </cell>
        </row>
        <row r="499">
          <cell r="C499" t="str">
            <v>P125151</v>
          </cell>
          <cell r="D499" t="str">
            <v>PE</v>
          </cell>
          <cell r="E499" t="str">
            <v>AR 2nd Norte Grande Water Infrastr.</v>
          </cell>
          <cell r="F499" t="str">
            <v>Investment</v>
          </cell>
          <cell r="G499" t="str">
            <v>SPECIFIC INVEST LN</v>
          </cell>
          <cell r="H499" t="str">
            <v>Water</v>
          </cell>
          <cell r="I499" t="str">
            <v>SDN</v>
          </cell>
          <cell r="J499">
            <v>1</v>
          </cell>
        </row>
        <row r="500">
          <cell r="C500" t="str">
            <v>P125205</v>
          </cell>
          <cell r="D500" t="str">
            <v>PE</v>
          </cell>
          <cell r="E500" t="str">
            <v>SLU Hurricane Tomas ERL</v>
          </cell>
          <cell r="F500" t="str">
            <v>Investment</v>
          </cell>
          <cell r="G500" t="str">
            <v>EMERG RECOVERY LN</v>
          </cell>
          <cell r="H500" t="str">
            <v>Urban Development</v>
          </cell>
          <cell r="I500" t="str">
            <v>SDN</v>
          </cell>
          <cell r="J500">
            <v>1</v>
          </cell>
        </row>
        <row r="501">
          <cell r="C501" t="str">
            <v>P125209</v>
          </cell>
          <cell r="D501" t="str">
            <v>PE</v>
          </cell>
          <cell r="E501" t="str">
            <v>BI: Financial  &amp; PS Dev Add Financing</v>
          </cell>
          <cell r="F501" t="str">
            <v>Investment</v>
          </cell>
          <cell r="G501" t="str">
            <v>SPECIFIC INVEST LN</v>
          </cell>
          <cell r="H501" t="str">
            <v>Financial and Private Sector Development (I)</v>
          </cell>
          <cell r="I501" t="str">
            <v>FPD</v>
          </cell>
          <cell r="J501">
            <v>1</v>
          </cell>
        </row>
        <row r="502">
          <cell r="C502" t="str">
            <v>P125256</v>
          </cell>
          <cell r="D502" t="str">
            <v>PE</v>
          </cell>
          <cell r="E502" t="str">
            <v>SL:Rural &amp; Private Sector Devt. Add Fin.</v>
          </cell>
          <cell r="F502" t="str">
            <v>Investment</v>
          </cell>
          <cell r="G502" t="str">
            <v>SPECIFIC INVEST LN</v>
          </cell>
          <cell r="H502" t="str">
            <v>Agriculture and Rural Development</v>
          </cell>
          <cell r="I502" t="str">
            <v>SDN</v>
          </cell>
          <cell r="J502">
            <v>1</v>
          </cell>
        </row>
        <row r="503">
          <cell r="C503" t="str">
            <v>P125285</v>
          </cell>
          <cell r="D503" t="str">
            <v>PE</v>
          </cell>
          <cell r="E503" t="str">
            <v>BF-Health Sect Sup &amp; MAP-Add Fin (FY11)</v>
          </cell>
          <cell r="F503" t="str">
            <v>Investment</v>
          </cell>
          <cell r="G503" t="str">
            <v>SECTOR INV/MAINT LN</v>
          </cell>
          <cell r="H503" t="str">
            <v>Health, Nutrition and Population</v>
          </cell>
          <cell r="I503" t="str">
            <v>HDN</v>
          </cell>
          <cell r="J503">
            <v>1</v>
          </cell>
        </row>
        <row r="504">
          <cell r="C504" t="str">
            <v>P125288</v>
          </cell>
          <cell r="D504" t="str">
            <v>PE</v>
          </cell>
          <cell r="E504" t="str">
            <v>GY - UG Science and Technology Support</v>
          </cell>
          <cell r="F504" t="str">
            <v>Investment</v>
          </cell>
          <cell r="G504" t="str">
            <v>SPECIFIC INVEST LN</v>
          </cell>
          <cell r="H504" t="str">
            <v>Education</v>
          </cell>
          <cell r="I504" t="str">
            <v>HDN</v>
          </cell>
          <cell r="J504">
            <v>1</v>
          </cell>
        </row>
        <row r="505">
          <cell r="C505" t="str">
            <v>P125307</v>
          </cell>
          <cell r="D505" t="str">
            <v>PE</v>
          </cell>
          <cell r="E505" t="str">
            <v>ET: Irrigation and Drainage Add Fin</v>
          </cell>
          <cell r="F505" t="str">
            <v>Investment</v>
          </cell>
          <cell r="G505" t="str">
            <v>SPECIFIC INVEST LN</v>
          </cell>
          <cell r="H505" t="str">
            <v>Agriculture and Rural Development</v>
          </cell>
          <cell r="I505" t="str">
            <v>SDN</v>
          </cell>
          <cell r="J505">
            <v>0</v>
          </cell>
        </row>
        <row r="506">
          <cell r="C506" t="str">
            <v>P125374</v>
          </cell>
          <cell r="D506" t="str">
            <v>PE</v>
          </cell>
          <cell r="E506" t="str">
            <v>GB - AF for the Emergency Elec &amp; Water</v>
          </cell>
          <cell r="F506" t="str">
            <v>Investment</v>
          </cell>
          <cell r="G506" t="str">
            <v>EMERG RECOVERY LN</v>
          </cell>
          <cell r="H506" t="str">
            <v>Energy and Mining</v>
          </cell>
          <cell r="I506" t="str">
            <v>SDN</v>
          </cell>
          <cell r="J506">
            <v>1</v>
          </cell>
        </row>
        <row r="507">
          <cell r="C507" t="str">
            <v>P125470</v>
          </cell>
          <cell r="D507" t="str">
            <v>PE</v>
          </cell>
          <cell r="E507" t="str">
            <v>Health &amp;  SP  AF2</v>
          </cell>
          <cell r="F507" t="str">
            <v>Investment</v>
          </cell>
          <cell r="G507" t="str">
            <v>SPECIFIC INVEST LN</v>
          </cell>
          <cell r="H507" t="str">
            <v>Health, Nutrition and Population</v>
          </cell>
          <cell r="I507" t="str">
            <v>HDN</v>
          </cell>
          <cell r="J507">
            <v>1</v>
          </cell>
        </row>
        <row r="508">
          <cell r="C508" t="str">
            <v>P125504</v>
          </cell>
          <cell r="D508" t="str">
            <v>PE</v>
          </cell>
          <cell r="E508" t="str">
            <v>MN - 2nd Sustainable Livelihoods (AF)</v>
          </cell>
          <cell r="F508" t="str">
            <v>Investment</v>
          </cell>
          <cell r="G508" t="str">
            <v>ADAPTABLE PROGRAM LN</v>
          </cell>
          <cell r="H508" t="str">
            <v>Agriculture and Rural Development</v>
          </cell>
          <cell r="I508" t="str">
            <v>SDN</v>
          </cell>
          <cell r="J508">
            <v>1</v>
          </cell>
        </row>
        <row r="509">
          <cell r="C509" t="str">
            <v>P125574</v>
          </cell>
          <cell r="D509" t="str">
            <v>PE</v>
          </cell>
          <cell r="E509" t="str">
            <v>LR-Road Asset Management FY11)</v>
          </cell>
          <cell r="F509" t="str">
            <v>Investment</v>
          </cell>
          <cell r="G509" t="str">
            <v>SPECIFIC INVEST LN</v>
          </cell>
          <cell r="H509" t="str">
            <v>Transport</v>
          </cell>
          <cell r="I509" t="str">
            <v>SDN</v>
          </cell>
          <cell r="J509">
            <v>1</v>
          </cell>
        </row>
        <row r="510">
          <cell r="C510" t="str">
            <v>P125677</v>
          </cell>
          <cell r="D510" t="str">
            <v>PE</v>
          </cell>
          <cell r="E510" t="str">
            <v>ZR-Polio Control - Add Fin (FY11)</v>
          </cell>
          <cell r="F510" t="str">
            <v>Investment</v>
          </cell>
          <cell r="G510" t="str">
            <v>EMERG RECOVERY LN</v>
          </cell>
          <cell r="H510" t="str">
            <v>Health, Nutrition and Population</v>
          </cell>
          <cell r="I510" t="str">
            <v>HDN</v>
          </cell>
          <cell r="J510">
            <v>1</v>
          </cell>
        </row>
        <row r="511">
          <cell r="C511" t="str">
            <v>P125700</v>
          </cell>
          <cell r="D511" t="str">
            <v>PE</v>
          </cell>
          <cell r="E511" t="str">
            <v>MV: Pension and Social Protecton - AF</v>
          </cell>
          <cell r="F511" t="str">
            <v>Investment</v>
          </cell>
          <cell r="G511" t="str">
            <v>SPECIFIC INVEST LN</v>
          </cell>
          <cell r="H511" t="str">
            <v>Social Protection</v>
          </cell>
          <cell r="I511" t="str">
            <v>HDN</v>
          </cell>
          <cell r="J511">
            <v>0</v>
          </cell>
        </row>
        <row r="512">
          <cell r="C512" t="str">
            <v>P125741</v>
          </cell>
          <cell r="D512" t="str">
            <v>PE</v>
          </cell>
          <cell r="E512" t="str">
            <v>JUDICIAL MODERNIZATION</v>
          </cell>
          <cell r="F512" t="str">
            <v>Investment</v>
          </cell>
          <cell r="G512" t="str">
            <v>SPECIFIC INVEST LN</v>
          </cell>
          <cell r="H512" t="str">
            <v>Public Sector Governance</v>
          </cell>
          <cell r="I512" t="str">
            <v>PREM</v>
          </cell>
          <cell r="J512">
            <v>0</v>
          </cell>
        </row>
        <row r="513">
          <cell r="C513" t="str">
            <v>P125824</v>
          </cell>
          <cell r="D513" t="str">
            <v>PE</v>
          </cell>
          <cell r="E513" t="str">
            <v>TZ-TEDAP AF</v>
          </cell>
          <cell r="F513" t="str">
            <v>Investment</v>
          </cell>
          <cell r="G513" t="str">
            <v>SPECIFIC INVEST LN</v>
          </cell>
          <cell r="H513" t="str">
            <v>Energy and Mining</v>
          </cell>
          <cell r="I513" t="str">
            <v>SDN</v>
          </cell>
          <cell r="J513">
            <v>0</v>
          </cell>
        </row>
        <row r="514">
          <cell r="C514" t="str">
            <v>P125855</v>
          </cell>
          <cell r="D514" t="str">
            <v>PE</v>
          </cell>
          <cell r="E514" t="str">
            <v>LK: AF Community Livelihoods in Conflict</v>
          </cell>
          <cell r="F514" t="str">
            <v>Investment</v>
          </cell>
          <cell r="G514" t="str">
            <v>SPECIFIC INVEST LN</v>
          </cell>
          <cell r="H514" t="str">
            <v>Agriculture and Rural Development</v>
          </cell>
          <cell r="I514" t="str">
            <v>SDN</v>
          </cell>
          <cell r="J514">
            <v>1</v>
          </cell>
        </row>
        <row r="515">
          <cell r="C515" t="str">
            <v>P125915</v>
          </cell>
          <cell r="D515" t="str">
            <v>PE</v>
          </cell>
          <cell r="E515" t="str">
            <v>3A: CEMAC Trans and Transit Fac- 2nd AF</v>
          </cell>
          <cell r="F515" t="str">
            <v>Investment</v>
          </cell>
          <cell r="G515" t="str">
            <v>SPECIFIC INVEST LN</v>
          </cell>
          <cell r="H515" t="str">
            <v>Transport</v>
          </cell>
          <cell r="I515" t="str">
            <v>SDN</v>
          </cell>
          <cell r="J515">
            <v>1</v>
          </cell>
        </row>
        <row r="516">
          <cell r="C516" t="str">
            <v>P126094</v>
          </cell>
          <cell r="D516" t="str">
            <v>PE</v>
          </cell>
          <cell r="E516" t="str">
            <v>TN-Governance and Opportunity  DPL</v>
          </cell>
          <cell r="F516" t="str">
            <v>DPF</v>
          </cell>
          <cell r="G516" t="str">
            <v>Development Policy</v>
          </cell>
          <cell r="H516" t="str">
            <v>Economic Policy</v>
          </cell>
          <cell r="I516" t="str">
            <v>PREM</v>
          </cell>
          <cell r="J516">
            <v>1</v>
          </cell>
        </row>
        <row r="517">
          <cell r="C517" t="str">
            <v>P126158</v>
          </cell>
          <cell r="D517" t="str">
            <v>PE</v>
          </cell>
          <cell r="E517" t="str">
            <v>HN-(AF-C) Nutrition &amp; Social Protection</v>
          </cell>
          <cell r="F517" t="str">
            <v>Investment</v>
          </cell>
          <cell r="G517" t="str">
            <v>SPECIFIC INVEST LN</v>
          </cell>
          <cell r="H517" t="str">
            <v>Social Protection</v>
          </cell>
          <cell r="I517" t="str">
            <v>HDN</v>
          </cell>
          <cell r="J517">
            <v>1</v>
          </cell>
        </row>
        <row r="518">
          <cell r="C518" t="str">
            <v>P126193</v>
          </cell>
          <cell r="D518" t="str">
            <v>PE</v>
          </cell>
          <cell r="E518" t="str">
            <v>REG: Wildlife Protection Phase 2: Bhutan</v>
          </cell>
          <cell r="F518" t="str">
            <v>Investment</v>
          </cell>
          <cell r="G518" t="str">
            <v>ADAPTABLE PROGRAM LN</v>
          </cell>
          <cell r="H518" t="str">
            <v>Environment</v>
          </cell>
          <cell r="I518" t="str">
            <v>SDN</v>
          </cell>
          <cell r="J518">
            <v>1</v>
          </cell>
        </row>
        <row r="519">
          <cell r="C519" t="str">
            <v>P126206</v>
          </cell>
          <cell r="D519" t="str">
            <v>PE</v>
          </cell>
          <cell r="E519" t="str">
            <v>TZ: TSSP Additional Financing</v>
          </cell>
          <cell r="F519" t="str">
            <v>Investment</v>
          </cell>
          <cell r="G519" t="str">
            <v>SPECIFIC INVEST LN</v>
          </cell>
          <cell r="H519" t="str">
            <v>Transport</v>
          </cell>
          <cell r="I519" t="str">
            <v>SDN</v>
          </cell>
          <cell r="J519">
            <v>1</v>
          </cell>
        </row>
        <row r="520">
          <cell r="C520" t="str">
            <v>P126263</v>
          </cell>
          <cell r="D520" t="str">
            <v>PE</v>
          </cell>
          <cell r="E520" t="str">
            <v>BD:Repatriation &amp; Livelihood Restoration</v>
          </cell>
          <cell r="F520" t="str">
            <v>Investment</v>
          </cell>
          <cell r="G520" t="str">
            <v>EMERG RECOVERY LN</v>
          </cell>
          <cell r="H520" t="str">
            <v>Urban Development</v>
          </cell>
          <cell r="I520" t="str">
            <v>SDN</v>
          </cell>
          <cell r="J520">
            <v>1</v>
          </cell>
        </row>
        <row r="521">
          <cell r="C521" t="str">
            <v>P126390</v>
          </cell>
          <cell r="D521" t="str">
            <v>PE</v>
          </cell>
          <cell r="E521" t="str">
            <v>AF-SECOND ON-FARM IRRIGATION PROJECT</v>
          </cell>
          <cell r="F521" t="str">
            <v>Investment</v>
          </cell>
          <cell r="G521" t="str">
            <v>SPECIFIC INVEST LN</v>
          </cell>
          <cell r="H521" t="str">
            <v>Water</v>
          </cell>
          <cell r="I521" t="str">
            <v>SDN</v>
          </cell>
          <cell r="J521">
            <v>1</v>
          </cell>
        </row>
        <row r="522">
          <cell r="C522" t="str">
            <v>P126606</v>
          </cell>
          <cell r="D522" t="str">
            <v>PE</v>
          </cell>
          <cell r="E522" t="str">
            <v>AF National Road Rehabilitation (OBI)</v>
          </cell>
          <cell r="F522" t="str">
            <v>Investment</v>
          </cell>
          <cell r="G522" t="str">
            <v>SPECIFIC INVEST LN</v>
          </cell>
          <cell r="H522" t="str">
            <v>Transport</v>
          </cell>
          <cell r="I522" t="str">
            <v>SDN</v>
          </cell>
          <cell r="J522">
            <v>1</v>
          </cell>
        </row>
        <row r="523">
          <cell r="C523" t="str">
            <v>P126683</v>
          </cell>
          <cell r="D523" t="str">
            <v>PE</v>
          </cell>
          <cell r="E523" t="str">
            <v>DRC: Emergency Social Action Project AF2</v>
          </cell>
          <cell r="F523" t="str">
            <v>Investment</v>
          </cell>
          <cell r="G523" t="str">
            <v>SPECIFIC INVEST LN</v>
          </cell>
          <cell r="H523" t="str">
            <v>Social Protection</v>
          </cell>
          <cell r="I523" t="str">
            <v>HDN</v>
          </cell>
          <cell r="J523">
            <v>1</v>
          </cell>
        </row>
        <row r="524">
          <cell r="C524" t="str">
            <v>P103457</v>
          </cell>
          <cell r="D524" t="str">
            <v>RE</v>
          </cell>
          <cell r="E524" t="str">
            <v>ID-Comm. Based Settlement Rehab. (Yogya)</v>
          </cell>
          <cell r="F524" t="str">
            <v>Investment</v>
          </cell>
          <cell r="G524" t="str">
            <v>EMERG RECOVERY LN</v>
          </cell>
          <cell r="H524" t="str">
            <v>Urban Development</v>
          </cell>
          <cell r="I524" t="str">
            <v>SDN</v>
          </cell>
          <cell r="J524">
            <v>1</v>
          </cell>
        </row>
        <row r="525">
          <cell r="C525" t="str">
            <v>P105897</v>
          </cell>
          <cell r="D525" t="str">
            <v>RE</v>
          </cell>
          <cell r="E525" t="str">
            <v>Reading Education Project</v>
          </cell>
          <cell r="F525" t="str">
            <v>Investment</v>
          </cell>
          <cell r="G525" t="str">
            <v>SPECIFIC INVEST LN</v>
          </cell>
          <cell r="H525" t="str">
            <v>Education</v>
          </cell>
          <cell r="I525" t="str">
            <v>HDN</v>
          </cell>
          <cell r="J525">
            <v>1</v>
          </cell>
        </row>
        <row r="526">
          <cell r="C526" t="str">
            <v>P110535</v>
          </cell>
          <cell r="D526" t="str">
            <v>RE</v>
          </cell>
          <cell r="E526" t="str">
            <v>SL-Reprod. &amp; Child Health II Proj (FY10)</v>
          </cell>
          <cell r="F526" t="str">
            <v>Investment</v>
          </cell>
          <cell r="G526" t="str">
            <v>SPECIFIC INVEST LN</v>
          </cell>
          <cell r="H526" t="str">
            <v>Health, Nutrition and Population</v>
          </cell>
          <cell r="I526" t="str">
            <v>HDN</v>
          </cell>
          <cell r="J526">
            <v>1</v>
          </cell>
        </row>
        <row r="527">
          <cell r="C527" t="str">
            <v>P110635</v>
          </cell>
          <cell r="D527" t="str">
            <v>RE</v>
          </cell>
          <cell r="E527" t="str">
            <v>Nias Livelihoods &amp; Econ. Dev. Program</v>
          </cell>
          <cell r="F527" t="str">
            <v>Investment</v>
          </cell>
          <cell r="G527" t="str">
            <v>EMERG RECOVERY LN</v>
          </cell>
          <cell r="H527" t="str">
            <v>Urban Development</v>
          </cell>
          <cell r="I527" t="str">
            <v>SDN</v>
          </cell>
          <cell r="J527">
            <v>1</v>
          </cell>
        </row>
        <row r="528">
          <cell r="C528" t="str">
            <v>P111943</v>
          </cell>
          <cell r="D528" t="str">
            <v>RE</v>
          </cell>
          <cell r="E528" t="str">
            <v>AF: ARTF - Power System Development</v>
          </cell>
          <cell r="F528" t="str">
            <v>Investment</v>
          </cell>
          <cell r="G528" t="str">
            <v>SPECIFIC INVEST LN</v>
          </cell>
          <cell r="H528" t="str">
            <v>Energy and Mining</v>
          </cell>
          <cell r="I528" t="str">
            <v>SDN</v>
          </cell>
          <cell r="J528">
            <v>1</v>
          </cell>
        </row>
        <row r="529">
          <cell r="C529" t="str">
            <v>P112131</v>
          </cell>
          <cell r="D529" t="str">
            <v>RE</v>
          </cell>
          <cell r="E529" t="str">
            <v>Mauritania Road Corridor ACGF</v>
          </cell>
          <cell r="F529" t="str">
            <v>Investment</v>
          </cell>
          <cell r="G529" t="str">
            <v>SECTOR INV/MAINT LN</v>
          </cell>
          <cell r="H529" t="str">
            <v>Transport</v>
          </cell>
          <cell r="I529" t="str">
            <v>SDN</v>
          </cell>
          <cell r="J529">
            <v>1</v>
          </cell>
        </row>
        <row r="530">
          <cell r="C530" t="str">
            <v>P112623</v>
          </cell>
          <cell r="D530" t="str">
            <v>RE</v>
          </cell>
          <cell r="E530" t="str">
            <v>CORAF Trust Fund</v>
          </cell>
          <cell r="F530" t="str">
            <v>Investment</v>
          </cell>
          <cell r="G530" t="str">
            <v>SPECIFIC INVEST LN</v>
          </cell>
          <cell r="H530" t="str">
            <v>Agriculture and Rural Development</v>
          </cell>
          <cell r="I530" t="str">
            <v>SDN</v>
          </cell>
          <cell r="J530">
            <v>1</v>
          </cell>
        </row>
        <row r="531">
          <cell r="C531" t="str">
            <v>P114609</v>
          </cell>
          <cell r="D531" t="str">
            <v>RE</v>
          </cell>
          <cell r="E531" t="str">
            <v xml:space="preserve"> LA-Catalytic Fund EFA/FTI</v>
          </cell>
          <cell r="F531" t="str">
            <v>Investment</v>
          </cell>
          <cell r="G531" t="str">
            <v>SPECIFIC INVEST LN</v>
          </cell>
          <cell r="H531" t="str">
            <v>Education</v>
          </cell>
          <cell r="I531" t="str">
            <v>HDN</v>
          </cell>
          <cell r="J531">
            <v>1</v>
          </cell>
        </row>
        <row r="532">
          <cell r="C532" t="str">
            <v>P116384</v>
          </cell>
          <cell r="D532" t="str">
            <v>RE</v>
          </cell>
          <cell r="E532" t="str">
            <v>TG- Education For All-FTI Program</v>
          </cell>
          <cell r="F532" t="str">
            <v>Investment</v>
          </cell>
          <cell r="G532" t="str">
            <v>SPECIFIC INVEST LN</v>
          </cell>
          <cell r="H532" t="str">
            <v>Education</v>
          </cell>
          <cell r="I532" t="str">
            <v>HDN</v>
          </cell>
          <cell r="J532">
            <v>1</v>
          </cell>
        </row>
        <row r="533">
          <cell r="C533" t="str">
            <v>P116437</v>
          </cell>
          <cell r="D533" t="str">
            <v>RE</v>
          </cell>
          <cell r="E533" t="str">
            <v>CM-EFA-FTI: SUPPORT TO EDUCATION SECTOR</v>
          </cell>
          <cell r="F533" t="str">
            <v>Investment</v>
          </cell>
          <cell r="G533" t="str">
            <v>SPECIFIC INVEST LN</v>
          </cell>
          <cell r="H533" t="str">
            <v>Education</v>
          </cell>
          <cell r="I533" t="str">
            <v>HDN</v>
          </cell>
          <cell r="J533">
            <v>1</v>
          </cell>
        </row>
        <row r="534">
          <cell r="C534" t="str">
            <v>P117662</v>
          </cell>
          <cell r="D534" t="str">
            <v>RE</v>
          </cell>
          <cell r="E534" t="str">
            <v>LR - Education GPE Program (FY11)</v>
          </cell>
          <cell r="F534" t="str">
            <v>Investment</v>
          </cell>
          <cell r="G534" t="str">
            <v>SPECIFIC INVEST LN</v>
          </cell>
          <cell r="H534" t="str">
            <v>Education</v>
          </cell>
          <cell r="I534" t="str">
            <v>HDN</v>
          </cell>
          <cell r="J534">
            <v>1</v>
          </cell>
        </row>
        <row r="535">
          <cell r="C535" t="str">
            <v>P118423</v>
          </cell>
          <cell r="D535" t="str">
            <v>RE</v>
          </cell>
          <cell r="E535" t="str">
            <v>FTI-CATALYTIC FUND 2ND YEAR ALLOCATION</v>
          </cell>
          <cell r="F535" t="str">
            <v>Investment</v>
          </cell>
          <cell r="G535" t="str">
            <v>SPECIFIC INVEST LN</v>
          </cell>
          <cell r="H535" t="str">
            <v>Education</v>
          </cell>
          <cell r="I535" t="str">
            <v>HDN</v>
          </cell>
          <cell r="J535">
            <v>1</v>
          </cell>
        </row>
        <row r="536">
          <cell r="C536" t="str">
            <v>P118585</v>
          </cell>
          <cell r="D536" t="str">
            <v>RE</v>
          </cell>
          <cell r="E536" t="str">
            <v>Ghana Statistics Development Program</v>
          </cell>
          <cell r="F536" t="str">
            <v>Investment</v>
          </cell>
          <cell r="G536" t="str">
            <v>SPECIFIC INVEST LN</v>
          </cell>
          <cell r="H536" t="str">
            <v>Public Sector Governance</v>
          </cell>
          <cell r="I536" t="str">
            <v>PREM</v>
          </cell>
          <cell r="J536">
            <v>1</v>
          </cell>
        </row>
        <row r="537">
          <cell r="C537" t="str">
            <v>P118838</v>
          </cell>
          <cell r="D537" t="str">
            <v>RE</v>
          </cell>
          <cell r="E537" t="str">
            <v>AG PROD</v>
          </cell>
          <cell r="F537" t="str">
            <v>Investment</v>
          </cell>
          <cell r="G537" t="str">
            <v>SPECIFIC INVEST LN</v>
          </cell>
          <cell r="H537" t="str">
            <v>Agriculture and Rural Development</v>
          </cell>
          <cell r="I537" t="str">
            <v>SDN</v>
          </cell>
          <cell r="J537">
            <v>1</v>
          </cell>
        </row>
        <row r="538">
          <cell r="C538" t="str">
            <v>P119413</v>
          </cell>
          <cell r="D538" t="str">
            <v>RE</v>
          </cell>
          <cell r="E538" t="str">
            <v>BF - EFA/FTI Grant (2 tranche)</v>
          </cell>
          <cell r="F538" t="str">
            <v>DPF</v>
          </cell>
          <cell r="G538" t="str">
            <v>Development Policy</v>
          </cell>
          <cell r="H538" t="str">
            <v>Education</v>
          </cell>
          <cell r="I538" t="str">
            <v>HDN</v>
          </cell>
          <cell r="J538">
            <v>1</v>
          </cell>
        </row>
        <row r="539">
          <cell r="C539" t="str">
            <v>P119715</v>
          </cell>
          <cell r="D539" t="str">
            <v>RE</v>
          </cell>
          <cell r="E539" t="str">
            <v>Rural Electrification Phase I AF</v>
          </cell>
          <cell r="F539" t="str">
            <v>Investment</v>
          </cell>
          <cell r="G539" t="str">
            <v>ADAPTABLE PROGRAM LN</v>
          </cell>
          <cell r="H539" t="str">
            <v>Energy and Mining</v>
          </cell>
          <cell r="I539" t="str">
            <v>SDN</v>
          </cell>
          <cell r="J539">
            <v>1</v>
          </cell>
        </row>
        <row r="540">
          <cell r="C540" t="str">
            <v>P119872</v>
          </cell>
          <cell r="D540" t="str">
            <v>RE</v>
          </cell>
          <cell r="E540" t="str">
            <v>Nigeria Statistics Devel. Projecr (NSDP)</v>
          </cell>
          <cell r="F540" t="str">
            <v>Investment</v>
          </cell>
          <cell r="G540" t="str">
            <v>SPECIFIC INVEST LN</v>
          </cell>
          <cell r="H540" t="str">
            <v>Economic Policy</v>
          </cell>
          <cell r="I540" t="str">
            <v>PREM</v>
          </cell>
          <cell r="J540">
            <v>1</v>
          </cell>
        </row>
        <row r="541">
          <cell r="C541" t="str">
            <v>P120125</v>
          </cell>
          <cell r="D541" t="str">
            <v>RE</v>
          </cell>
          <cell r="E541" t="str">
            <v>BD: Strengthening Auditor Gen.'s Office</v>
          </cell>
          <cell r="F541" t="str">
            <v>Investment</v>
          </cell>
          <cell r="G541" t="str">
            <v>TECHNICAL ASSIST LN</v>
          </cell>
          <cell r="H541" t="str">
            <v>Financial Management</v>
          </cell>
          <cell r="I541" t="str">
            <v>OPCS</v>
          </cell>
          <cell r="J541">
            <v>1</v>
          </cell>
        </row>
        <row r="542">
          <cell r="C542" t="str">
            <v>P120398</v>
          </cell>
          <cell r="D542" t="str">
            <v>RE</v>
          </cell>
          <cell r="E542" t="str">
            <v>AF: ARTF-On-Farm Water Management (OFWM)</v>
          </cell>
          <cell r="F542" t="str">
            <v>Investment</v>
          </cell>
          <cell r="G542" t="str">
            <v>SPECIFIC INVEST LN</v>
          </cell>
          <cell r="H542" t="str">
            <v>Agriculture and Rural Development</v>
          </cell>
          <cell r="I542" t="str">
            <v>SDN</v>
          </cell>
          <cell r="J542">
            <v>1</v>
          </cell>
        </row>
        <row r="543">
          <cell r="C543" t="str">
            <v>P120427</v>
          </cell>
          <cell r="D543" t="str">
            <v>RE</v>
          </cell>
          <cell r="E543" t="str">
            <v>AF: ARTF-Public Fin. Mgmt. Reform II</v>
          </cell>
          <cell r="F543" t="str">
            <v>Investment</v>
          </cell>
          <cell r="G543" t="str">
            <v>TECHNICAL ASSIST LN</v>
          </cell>
          <cell r="H543" t="str">
            <v>Financial Management</v>
          </cell>
          <cell r="I543" t="str">
            <v>OPCS</v>
          </cell>
          <cell r="J543">
            <v>1</v>
          </cell>
        </row>
        <row r="544">
          <cell r="C544" t="str">
            <v>P121883</v>
          </cell>
          <cell r="D544" t="str">
            <v>RE</v>
          </cell>
          <cell r="E544" t="str">
            <v>AF Strengthening Natl.Statistical System</v>
          </cell>
          <cell r="F544" t="str">
            <v>Investment</v>
          </cell>
          <cell r="G544" t="str">
            <v>SPECIFIC INVEST LN</v>
          </cell>
          <cell r="H544" t="str">
            <v>Economic Policy</v>
          </cell>
          <cell r="I544" t="str">
            <v>PREM</v>
          </cell>
          <cell r="J544">
            <v>1</v>
          </cell>
        </row>
        <row r="545">
          <cell r="C545" t="str">
            <v>P122032</v>
          </cell>
          <cell r="D545" t="str">
            <v>RE</v>
          </cell>
          <cell r="E545" t="str">
            <v>ID-TF AF OF PNPM RURAL III FOR GENERASI</v>
          </cell>
          <cell r="F545" t="str">
            <v>Investment</v>
          </cell>
          <cell r="G545" t="str">
            <v>SPECIFIC INVEST LN</v>
          </cell>
          <cell r="H545" t="str">
            <v>Social Development</v>
          </cell>
          <cell r="I545" t="str">
            <v>SDN</v>
          </cell>
          <cell r="J545">
            <v>1</v>
          </cell>
        </row>
        <row r="546">
          <cell r="C546" t="str">
            <v>P122095</v>
          </cell>
          <cell r="D546" t="str">
            <v>RE</v>
          </cell>
          <cell r="E546" t="str">
            <v>SD:Additional finan of existing project</v>
          </cell>
          <cell r="F546" t="str">
            <v>Investment</v>
          </cell>
          <cell r="G546" t="str">
            <v>EMERG RECOVERY LN</v>
          </cell>
          <cell r="H546" t="str">
            <v>Agriculture and Rural Development</v>
          </cell>
          <cell r="I546" t="str">
            <v>SDN</v>
          </cell>
          <cell r="J546">
            <v>1</v>
          </cell>
        </row>
        <row r="547">
          <cell r="C547" t="str">
            <v>P122099</v>
          </cell>
          <cell r="D547" t="str">
            <v>RE</v>
          </cell>
          <cell r="E547" t="str">
            <v>CF: Community Reintegration Program</v>
          </cell>
          <cell r="F547" t="str">
            <v>Investment</v>
          </cell>
          <cell r="G547" t="str">
            <v>EMERG RECOVERY LN</v>
          </cell>
          <cell r="H547" t="str">
            <v>Social Development</v>
          </cell>
          <cell r="I547" t="str">
            <v>SDN</v>
          </cell>
          <cell r="J547">
            <v>1</v>
          </cell>
        </row>
        <row r="548">
          <cell r="C548" t="str">
            <v>P122502</v>
          </cell>
          <cell r="D548" t="str">
            <v>RE</v>
          </cell>
          <cell r="E548" t="str">
            <v>SD: Community Development Fund AF</v>
          </cell>
          <cell r="F548" t="str">
            <v>Investment</v>
          </cell>
          <cell r="G548" t="str">
            <v>EMERG RECOVERY LN</v>
          </cell>
          <cell r="H548" t="str">
            <v>Social Protection</v>
          </cell>
          <cell r="I548" t="str">
            <v>HDN</v>
          </cell>
          <cell r="J548">
            <v>0</v>
          </cell>
        </row>
        <row r="549">
          <cell r="C549" t="str">
            <v>P123567</v>
          </cell>
          <cell r="D549" t="str">
            <v>RE</v>
          </cell>
          <cell r="E549" t="str">
            <v>NE: Second Emergency Food Security Projt</v>
          </cell>
          <cell r="F549" t="str">
            <v>Investment</v>
          </cell>
          <cell r="G549" t="str">
            <v>EMERG RECOVERY LN</v>
          </cell>
          <cell r="H549" t="str">
            <v>Agriculture and Rural Development</v>
          </cell>
          <cell r="I549" t="str">
            <v>SDN</v>
          </cell>
          <cell r="J549">
            <v>1</v>
          </cell>
        </row>
        <row r="550">
          <cell r="C550" t="str">
            <v>P124075</v>
          </cell>
          <cell r="D550" t="str">
            <v>RE</v>
          </cell>
          <cell r="E550" t="str">
            <v>BT: Additional Financing DRDP-AF</v>
          </cell>
          <cell r="F550" t="str">
            <v>Investment</v>
          </cell>
          <cell r="G550" t="str">
            <v>SPECIFIC INVEST LN</v>
          </cell>
          <cell r="H550" t="str">
            <v>Agriculture and Rural Development</v>
          </cell>
          <cell r="I550" t="str">
            <v>SDN</v>
          </cell>
          <cell r="J550">
            <v>1</v>
          </cell>
        </row>
        <row r="551">
          <cell r="C551" t="str">
            <v>P124242</v>
          </cell>
          <cell r="D551" t="str">
            <v>RE</v>
          </cell>
          <cell r="E551" t="str">
            <v>WARFP APL - A1:  Additional Financing</v>
          </cell>
          <cell r="F551" t="str">
            <v>Investment</v>
          </cell>
          <cell r="G551" t="str">
            <v>ADAPTABLE PROGRAM LN</v>
          </cell>
          <cell r="H551" t="str">
            <v>Agriculture and Rural Development</v>
          </cell>
          <cell r="I551" t="str">
            <v>SDN</v>
          </cell>
          <cell r="J551">
            <v>1</v>
          </cell>
        </row>
        <row r="552">
          <cell r="C552" t="str">
            <v>P124785</v>
          </cell>
          <cell r="D552" t="str">
            <v>RE</v>
          </cell>
          <cell r="E552" t="str">
            <v>Rwanda Land, husbandry water harvesting</v>
          </cell>
          <cell r="F552" t="str">
            <v>Investment</v>
          </cell>
          <cell r="G552" t="str">
            <v>SPECIFIC INVEST LN</v>
          </cell>
          <cell r="H552" t="str">
            <v>Agriculture and Rural Development</v>
          </cell>
          <cell r="I552" t="str">
            <v>SDN</v>
          </cell>
          <cell r="J552">
            <v>1</v>
          </cell>
        </row>
        <row r="553">
          <cell r="C553" t="str">
            <v>P125600</v>
          </cell>
          <cell r="D553" t="str">
            <v>RE</v>
          </cell>
          <cell r="E553" t="str">
            <v>PNPM Rural III - Disaster Mgmt Support</v>
          </cell>
          <cell r="F553" t="str">
            <v>Investment</v>
          </cell>
          <cell r="G553" t="str">
            <v>SPECIFIC INVEST LN</v>
          </cell>
          <cell r="H553" t="str">
            <v>Social Development</v>
          </cell>
          <cell r="I553" t="str">
            <v>SDN</v>
          </cell>
          <cell r="J553">
            <v>1</v>
          </cell>
        </row>
        <row r="554">
          <cell r="C554" t="str">
            <v>P125648</v>
          </cell>
          <cell r="D554" t="str">
            <v>RE</v>
          </cell>
          <cell r="E554" t="str">
            <v>COMMUNITY-BASED SETTLEMENT REHAB &amp; RECON</v>
          </cell>
          <cell r="F554" t="str">
            <v>Investment</v>
          </cell>
          <cell r="G554" t="str">
            <v>SPECIFIC INVEST LN</v>
          </cell>
          <cell r="H554" t="str">
            <v>Urban Development</v>
          </cell>
          <cell r="I554" t="str">
            <v>SDN</v>
          </cell>
          <cell r="J554">
            <v>1</v>
          </cell>
        </row>
        <row r="555">
          <cell r="C555" t="str">
            <v>P125656</v>
          </cell>
          <cell r="D555" t="str">
            <v>RE</v>
          </cell>
          <cell r="E555" t="str">
            <v>ZR:Belg Trust Fund for Fin.TeachSalaries</v>
          </cell>
          <cell r="F555" t="str">
            <v>Investment</v>
          </cell>
          <cell r="G555" t="str">
            <v>SPECIFIC INVEST LN</v>
          </cell>
          <cell r="H555" t="str">
            <v>Education</v>
          </cell>
          <cell r="I555" t="str">
            <v>HDN</v>
          </cell>
          <cell r="J555">
            <v>1</v>
          </cell>
        </row>
        <row r="556">
          <cell r="C556" t="str">
            <v>P125805</v>
          </cell>
          <cell r="D556" t="str">
            <v>RE</v>
          </cell>
          <cell r="E556" t="str">
            <v>HT Neighborhood Housing Reconstruction</v>
          </cell>
          <cell r="F556" t="str">
            <v>Investment</v>
          </cell>
          <cell r="G556" t="str">
            <v>EMERG RECOVERY LN</v>
          </cell>
          <cell r="H556" t="str">
            <v>Urban Development</v>
          </cell>
          <cell r="I556" t="str">
            <v>SDN</v>
          </cell>
          <cell r="J556">
            <v>1</v>
          </cell>
        </row>
        <row r="557">
          <cell r="C557" t="str">
            <v>P126423</v>
          </cell>
          <cell r="D557" t="str">
            <v>RE</v>
          </cell>
          <cell r="E557" t="str">
            <v>ID-PNPM Rural III Additional Financing</v>
          </cell>
          <cell r="F557" t="str">
            <v>Investment</v>
          </cell>
          <cell r="G557" t="str">
            <v>SPECIFIC INVEST LN</v>
          </cell>
          <cell r="H557" t="str">
            <v>Social Development</v>
          </cell>
          <cell r="I557" t="str">
            <v>SDN</v>
          </cell>
          <cell r="J557">
            <v>1</v>
          </cell>
        </row>
        <row r="558">
          <cell r="C558" t="str">
            <v>P126424</v>
          </cell>
          <cell r="D558" t="str">
            <v>RE</v>
          </cell>
          <cell r="E558" t="str">
            <v>ID-TF PNPM Peduli Executing Organization</v>
          </cell>
          <cell r="F558" t="str">
            <v>Investment</v>
          </cell>
          <cell r="G558" t="str">
            <v>SPECIFIC INVEST LN</v>
          </cell>
          <cell r="H558" t="str">
            <v>Social Development</v>
          </cell>
          <cell r="I558" t="str">
            <v>SDN</v>
          </cell>
          <cell r="J558">
            <v>1</v>
          </cell>
        </row>
        <row r="559">
          <cell r="C559" t="str">
            <v>P128332</v>
          </cell>
          <cell r="D559" t="str">
            <v>RE</v>
          </cell>
          <cell r="E559" t="str">
            <v>African Medicines Reg.Harmonization</v>
          </cell>
          <cell r="F559" t="str">
            <v>Investment</v>
          </cell>
          <cell r="G559" t="str">
            <v>SPECIFIC INVEST LN</v>
          </cell>
          <cell r="H559" t="str">
            <v>Health, Nutrition and Population</v>
          </cell>
          <cell r="I559" t="str">
            <v>HDN</v>
          </cell>
          <cell r="J559">
            <v>1</v>
          </cell>
        </row>
        <row r="560">
          <cell r="C560" t="str">
            <v>P129534</v>
          </cell>
          <cell r="D560" t="str">
            <v>RE</v>
          </cell>
          <cell r="E560" t="str">
            <v>ET PBS Social Accountability Prog II</v>
          </cell>
          <cell r="F560" t="str">
            <v>Investment</v>
          </cell>
          <cell r="G560" t="str">
            <v>SECTOR INV/MAINT LN</v>
          </cell>
          <cell r="H560" t="str">
            <v>Social Protection</v>
          </cell>
          <cell r="I560" t="str">
            <v>HDN</v>
          </cell>
          <cell r="J560">
            <v>1</v>
          </cell>
        </row>
        <row r="561">
          <cell r="C561" t="str">
            <v>P145764</v>
          </cell>
          <cell r="D561" t="str">
            <v>RE</v>
          </cell>
          <cell r="E561" t="str">
            <v>Zambia-Health RBF Project</v>
          </cell>
          <cell r="F561" t="str">
            <v>IPF</v>
          </cell>
          <cell r="G561" t="str">
            <v>IPF</v>
          </cell>
          <cell r="H561" t="str">
            <v>Health, Nutrition and Population</v>
          </cell>
          <cell r="I561" t="str">
            <v>HDN</v>
          </cell>
          <cell r="J561">
            <v>1</v>
          </cell>
        </row>
        <row r="562">
          <cell r="C562" t="str">
            <v>P120490</v>
          </cell>
          <cell r="D562" t="str">
            <v>RN</v>
          </cell>
          <cell r="E562" t="str">
            <v>BR Degraded Areas in the Amazon</v>
          </cell>
          <cell r="F562" t="str">
            <v>Not assigned</v>
          </cell>
          <cell r="G562" t="str">
            <v>Not assigned</v>
          </cell>
          <cell r="H562" t="str">
            <v>Environment</v>
          </cell>
          <cell r="I562" t="str">
            <v>SDN</v>
          </cell>
          <cell r="J562">
            <v>1</v>
          </cell>
        </row>
        <row r="563">
          <cell r="C563" t="str">
            <v>P120523</v>
          </cell>
          <cell r="D563" t="str">
            <v>RN</v>
          </cell>
          <cell r="E563" t="str">
            <v xml:space="preserve"> BR Rural Environmental Cadastre</v>
          </cell>
          <cell r="F563" t="str">
            <v>Not assigned</v>
          </cell>
          <cell r="G563" t="str">
            <v>Not assigned</v>
          </cell>
          <cell r="H563" t="str">
            <v>Environment</v>
          </cell>
          <cell r="I563" t="str">
            <v>SDN</v>
          </cell>
          <cell r="J563">
            <v>1</v>
          </cell>
        </row>
        <row r="564">
          <cell r="C564" t="str">
            <v>P117443</v>
          </cell>
          <cell r="D564" t="str">
            <v>SF</v>
          </cell>
          <cell r="E564" t="str">
            <v>GZ-Water Sector Capacity Building</v>
          </cell>
          <cell r="F564" t="str">
            <v>Investment</v>
          </cell>
          <cell r="G564" t="str">
            <v>TECHNICAL ASSIST LN</v>
          </cell>
          <cell r="H564" t="str">
            <v>Water</v>
          </cell>
          <cell r="I564" t="str">
            <v>SDN</v>
          </cell>
          <cell r="J564">
            <v>1</v>
          </cell>
        </row>
        <row r="565">
          <cell r="C565" t="str">
            <v>P117444</v>
          </cell>
          <cell r="D565" t="str">
            <v>SF</v>
          </cell>
          <cell r="E565" t="str">
            <v>GZ-Palestinian PNGOIV</v>
          </cell>
          <cell r="F565" t="str">
            <v>Investment</v>
          </cell>
          <cell r="G565" t="str">
            <v>SPECIFIC INVEST LN</v>
          </cell>
          <cell r="H565" t="str">
            <v>Social Development</v>
          </cell>
          <cell r="I565" t="str">
            <v>SDN</v>
          </cell>
          <cell r="J565">
            <v>1</v>
          </cell>
        </row>
        <row r="566">
          <cell r="C566" t="str">
            <v>P117446</v>
          </cell>
          <cell r="D566" t="str">
            <v>SF</v>
          </cell>
          <cell r="E566" t="str">
            <v>GZ-North Gaza Emerg. STP Add Financing 2</v>
          </cell>
          <cell r="F566" t="str">
            <v>Investment</v>
          </cell>
          <cell r="G566" t="str">
            <v>EMERG RECOVERY LN</v>
          </cell>
          <cell r="H566" t="str">
            <v>Water</v>
          </cell>
          <cell r="I566" t="str">
            <v>SDN</v>
          </cell>
          <cell r="J566">
            <v>0</v>
          </cell>
        </row>
        <row r="567">
          <cell r="C567" t="str">
            <v>P118593</v>
          </cell>
          <cell r="D567" t="str">
            <v>SF</v>
          </cell>
          <cell r="E567" t="str">
            <v>WBG:PRDP Support III</v>
          </cell>
          <cell r="F567" t="str">
            <v>DPF</v>
          </cell>
          <cell r="G567" t="str">
            <v>Development Policy</v>
          </cell>
          <cell r="H567" t="str">
            <v>Public Sector Governance</v>
          </cell>
          <cell r="I567" t="str">
            <v>PREM</v>
          </cell>
          <cell r="J567">
            <v>1</v>
          </cell>
        </row>
        <row r="568">
          <cell r="C568" t="str">
            <v>P119307</v>
          </cell>
          <cell r="D568" t="str">
            <v>SF</v>
          </cell>
          <cell r="E568" t="str">
            <v>West Bank and Gaza Cash Transfer Project</v>
          </cell>
          <cell r="F568" t="str">
            <v>Investment</v>
          </cell>
          <cell r="G568" t="str">
            <v>SPECIFIC INVEST LN</v>
          </cell>
          <cell r="H568" t="str">
            <v>Social Protection</v>
          </cell>
          <cell r="I568" t="str">
            <v>HDN</v>
          </cell>
          <cell r="J568">
            <v>1</v>
          </cell>
        </row>
        <row r="569">
          <cell r="C569" t="str">
            <v>P122268</v>
          </cell>
          <cell r="D569" t="str">
            <v>SF</v>
          </cell>
          <cell r="E569" t="str">
            <v>GZ-Gaza II Emerg. Water  Add.  Fin. III</v>
          </cell>
          <cell r="F569" t="str">
            <v>Investment</v>
          </cell>
          <cell r="G569" t="str">
            <v>EMERG RECOVERY LN</v>
          </cell>
          <cell r="H569" t="str">
            <v>Water</v>
          </cell>
          <cell r="I569" t="str">
            <v>SDN</v>
          </cell>
          <cell r="J569">
            <v>0</v>
          </cell>
        </row>
        <row r="570">
          <cell r="C570" t="str">
            <v>P122272</v>
          </cell>
          <cell r="D570" t="str">
            <v>SF</v>
          </cell>
          <cell r="E570" t="str">
            <v>ESSP III Additional Financing II</v>
          </cell>
          <cell r="F570" t="str">
            <v>Investment</v>
          </cell>
          <cell r="G570" t="str">
            <v>SPECIFIC INVEST LN</v>
          </cell>
          <cell r="H570" t="str">
            <v>Social Protection</v>
          </cell>
          <cell r="I570" t="str">
            <v>HDN</v>
          </cell>
          <cell r="J570">
            <v>1</v>
          </cell>
        </row>
        <row r="571">
          <cell r="C571" t="str">
            <v>P125381</v>
          </cell>
          <cell r="D571" t="str">
            <v>SF</v>
          </cell>
          <cell r="E571" t="str">
            <v>SD:Additional Financing - Food Crisis</v>
          </cell>
          <cell r="F571" t="str">
            <v>Investment</v>
          </cell>
          <cell r="G571" t="str">
            <v>EMERG RECOVERY LN</v>
          </cell>
          <cell r="H571" t="str">
            <v>Agriculture and Rural Development</v>
          </cell>
          <cell r="I571" t="str">
            <v>SDN</v>
          </cell>
          <cell r="J571">
            <v>1</v>
          </cell>
        </row>
        <row r="572">
          <cell r="C572" t="str">
            <v>P111179</v>
          </cell>
          <cell r="D572" t="str">
            <v>CN</v>
          </cell>
          <cell r="E572" t="str">
            <v>Nigeria Hydro Plants Rehabilitation</v>
          </cell>
          <cell r="F572" t="str">
            <v>Not assigned</v>
          </cell>
          <cell r="G572" t="str">
            <v>Not assigned</v>
          </cell>
          <cell r="H572" t="str">
            <v>Energy and Mining</v>
          </cell>
          <cell r="I572" t="str">
            <v>SDN</v>
          </cell>
          <cell r="J572">
            <v>0</v>
          </cell>
        </row>
        <row r="573">
          <cell r="C573" t="str">
            <v>P116852</v>
          </cell>
          <cell r="D573" t="str">
            <v>CN</v>
          </cell>
          <cell r="E573" t="str">
            <v>CN-CF-Power Transformer Efficiency Prog</v>
          </cell>
          <cell r="F573" t="str">
            <v>Not assigned</v>
          </cell>
          <cell r="G573" t="str">
            <v>Not assigned</v>
          </cell>
          <cell r="H573" t="str">
            <v>Energy and Mining</v>
          </cell>
          <cell r="I573" t="str">
            <v>SDN</v>
          </cell>
          <cell r="J573">
            <v>1</v>
          </cell>
        </row>
        <row r="574">
          <cell r="C574" t="str">
            <v>P117333</v>
          </cell>
          <cell r="D574" t="str">
            <v>CN</v>
          </cell>
          <cell r="E574" t="str">
            <v>PL - GIS - GREEN INVESTMENT SCHEME</v>
          </cell>
          <cell r="F574" t="str">
            <v>Not assigned</v>
          </cell>
          <cell r="G574" t="str">
            <v>Not assigned</v>
          </cell>
          <cell r="H574" t="str">
            <v>Environment</v>
          </cell>
          <cell r="I574" t="str">
            <v>SDN</v>
          </cell>
          <cell r="J574">
            <v>1</v>
          </cell>
        </row>
        <row r="575">
          <cell r="C575" t="str">
            <v>P117334</v>
          </cell>
          <cell r="D575" t="str">
            <v>CN</v>
          </cell>
          <cell r="E575" t="str">
            <v>AF-CZ GIS/AAU TRADE</v>
          </cell>
          <cell r="F575" t="str">
            <v>Not assigned</v>
          </cell>
          <cell r="G575" t="str">
            <v>Not assigned</v>
          </cell>
          <cell r="H575" t="str">
            <v>Environment</v>
          </cell>
          <cell r="I575" t="str">
            <v>SDN</v>
          </cell>
          <cell r="J575">
            <v>0</v>
          </cell>
        </row>
        <row r="576">
          <cell r="C576" t="str">
            <v>P120637</v>
          </cell>
          <cell r="D576" t="str">
            <v>CN</v>
          </cell>
          <cell r="E576" t="str">
            <v>BR PLANTAR GREEN PIG IRON Project</v>
          </cell>
          <cell r="F576" t="str">
            <v>Not assigned</v>
          </cell>
          <cell r="G576" t="str">
            <v>Not assigned</v>
          </cell>
          <cell r="H576" t="str">
            <v>Environment</v>
          </cell>
          <cell r="I576" t="str">
            <v>SDN</v>
          </cell>
          <cell r="J576">
            <v>1</v>
          </cell>
        </row>
        <row r="577">
          <cell r="C577" t="str">
            <v>P124663</v>
          </cell>
          <cell r="D577" t="str">
            <v>CN</v>
          </cell>
          <cell r="E577" t="str">
            <v>BR Caixa Solid Waste Mgt</v>
          </cell>
          <cell r="F577" t="str">
            <v>Not assigned</v>
          </cell>
          <cell r="G577" t="str">
            <v>Not assigned</v>
          </cell>
          <cell r="H577" t="str">
            <v>Environment</v>
          </cell>
          <cell r="I577" t="str">
            <v>SDN</v>
          </cell>
          <cell r="J577">
            <v>1</v>
          </cell>
        </row>
        <row r="578">
          <cell r="C578" t="str">
            <v>P127455</v>
          </cell>
          <cell r="D578" t="str">
            <v>CN</v>
          </cell>
          <cell r="E578" t="str">
            <v>UY - Montevideo LFG Capture and Flaring</v>
          </cell>
          <cell r="F578" t="str">
            <v>Not assigned</v>
          </cell>
          <cell r="G578" t="str">
            <v>Not assigned</v>
          </cell>
          <cell r="H578" t="str">
            <v>Environment</v>
          </cell>
          <cell r="I578" t="str">
            <v>SDN</v>
          </cell>
          <cell r="J578">
            <v>1</v>
          </cell>
        </row>
        <row r="579">
          <cell r="C579" t="str">
            <v>P103470</v>
          </cell>
          <cell r="D579" t="str">
            <v>GE</v>
          </cell>
          <cell r="E579" t="str">
            <v>Sust Finan of East Cari Marine Resources</v>
          </cell>
          <cell r="F579" t="str">
            <v>Investment</v>
          </cell>
          <cell r="G579" t="str">
            <v>SPECIFIC INVEST LN</v>
          </cell>
          <cell r="H579" t="str">
            <v>Environment</v>
          </cell>
          <cell r="I579" t="str">
            <v>SDN</v>
          </cell>
          <cell r="J579">
            <v>1</v>
          </cell>
        </row>
        <row r="580">
          <cell r="C580" t="str">
            <v>P108592</v>
          </cell>
          <cell r="D580" t="str">
            <v>GE</v>
          </cell>
          <cell r="E580" t="str">
            <v>CN-GEF-IF Huai River Basin Marine Pollut</v>
          </cell>
          <cell r="F580" t="str">
            <v>Investment</v>
          </cell>
          <cell r="G580" t="str">
            <v>SPECIFIC INVEST LN</v>
          </cell>
          <cell r="H580" t="str">
            <v>Environment</v>
          </cell>
          <cell r="I580" t="str">
            <v>SDN</v>
          </cell>
          <cell r="J580">
            <v>1</v>
          </cell>
        </row>
        <row r="581">
          <cell r="C581" t="str">
            <v>P112106</v>
          </cell>
          <cell r="D581" t="str">
            <v>GE</v>
          </cell>
          <cell r="E581" t="str">
            <v>CO (AF)Nat. Protected areas</v>
          </cell>
          <cell r="F581" t="str">
            <v>Investment</v>
          </cell>
          <cell r="G581" t="str">
            <v>SPECIFIC INVEST LN</v>
          </cell>
          <cell r="H581" t="str">
            <v>Environment</v>
          </cell>
          <cell r="I581" t="str">
            <v>SDN</v>
          </cell>
          <cell r="J581">
            <v>0</v>
          </cell>
        </row>
        <row r="582">
          <cell r="C582" t="str">
            <v>P112615</v>
          </cell>
          <cell r="D582" t="str">
            <v>GE</v>
          </cell>
          <cell r="E582" t="str">
            <v>Kiribati:GEF Adaptation Phase III (LDCF)</v>
          </cell>
          <cell r="F582" t="str">
            <v>Investment</v>
          </cell>
          <cell r="G582" t="str">
            <v>SPECIFIC INVEST LN</v>
          </cell>
          <cell r="H582" t="str">
            <v>Environment</v>
          </cell>
          <cell r="I582" t="str">
            <v>SDN</v>
          </cell>
          <cell r="J582">
            <v>1</v>
          </cell>
        </row>
        <row r="583">
          <cell r="C583" t="str">
            <v>P113167</v>
          </cell>
          <cell r="D583" t="str">
            <v>GE</v>
          </cell>
          <cell r="E583" t="str">
            <v>Regional REDD Congo Basin</v>
          </cell>
          <cell r="F583" t="str">
            <v>Investment</v>
          </cell>
          <cell r="G583" t="str">
            <v>TECHNICAL ASSIST LN</v>
          </cell>
          <cell r="H583" t="str">
            <v>Environment</v>
          </cell>
          <cell r="I583" t="str">
            <v>SDN</v>
          </cell>
          <cell r="J583">
            <v>1</v>
          </cell>
        </row>
        <row r="584">
          <cell r="C584" t="str">
            <v>P113173</v>
          </cell>
          <cell r="D584" t="str">
            <v>GE</v>
          </cell>
          <cell r="E584" t="str">
            <v>NG-PCBs/POPs</v>
          </cell>
          <cell r="F584" t="str">
            <v>Investment</v>
          </cell>
          <cell r="G584" t="str">
            <v>SPECIFIC INVEST LN</v>
          </cell>
          <cell r="H584" t="str">
            <v>Environment</v>
          </cell>
          <cell r="I584" t="str">
            <v>SDN</v>
          </cell>
          <cell r="J584">
            <v>1</v>
          </cell>
        </row>
        <row r="585">
          <cell r="C585" t="str">
            <v>P114810</v>
          </cell>
          <cell r="D585" t="str">
            <v>GE</v>
          </cell>
          <cell r="E585" t="str">
            <v>BR GEF Amazon Region Prot Areas Phase 2</v>
          </cell>
          <cell r="F585" t="str">
            <v>Investment</v>
          </cell>
          <cell r="G585" t="str">
            <v>SPECIFIC INVEST LN</v>
          </cell>
          <cell r="H585" t="str">
            <v>Environment</v>
          </cell>
          <cell r="I585" t="str">
            <v>SDN</v>
          </cell>
          <cell r="J585">
            <v>1</v>
          </cell>
        </row>
        <row r="586">
          <cell r="C586" t="str">
            <v>P116680</v>
          </cell>
          <cell r="D586" t="str">
            <v>GE</v>
          </cell>
          <cell r="E586" t="str">
            <v>ENERGY EFFICIENCY</v>
          </cell>
          <cell r="F586" t="str">
            <v>Investment</v>
          </cell>
          <cell r="G586" t="str">
            <v>SPECIFIC INVEST LN</v>
          </cell>
          <cell r="H586" t="str">
            <v>Energy and Mining</v>
          </cell>
          <cell r="I586" t="str">
            <v>SDN</v>
          </cell>
          <cell r="J586">
            <v>1</v>
          </cell>
        </row>
        <row r="587">
          <cell r="C587" t="str">
            <v>P116846</v>
          </cell>
          <cell r="D587" t="str">
            <v>GE</v>
          </cell>
          <cell r="E587" t="str">
            <v>VN-GEF-Clean Production &amp; Energy Efficie</v>
          </cell>
          <cell r="F587" t="str">
            <v>Investment</v>
          </cell>
          <cell r="G587" t="str">
            <v>SPECIFIC INVEST LN</v>
          </cell>
          <cell r="H587" t="str">
            <v>Energy and Mining</v>
          </cell>
          <cell r="I587" t="str">
            <v>SDN</v>
          </cell>
          <cell r="J587">
            <v>1</v>
          </cell>
        </row>
        <row r="588">
          <cell r="C588" t="str">
            <v>P117225</v>
          </cell>
          <cell r="D588" t="str">
            <v>GE</v>
          </cell>
          <cell r="E588" t="str">
            <v>BI-Energy Efficiency Project</v>
          </cell>
          <cell r="F588" t="str">
            <v>Investment</v>
          </cell>
          <cell r="G588" t="str">
            <v>SPECIFIC INVEST LN</v>
          </cell>
          <cell r="H588" t="str">
            <v>Energy and Mining</v>
          </cell>
          <cell r="I588" t="str">
            <v>SDN</v>
          </cell>
          <cell r="J588">
            <v>1</v>
          </cell>
        </row>
        <row r="589">
          <cell r="C589" t="str">
            <v>P118018</v>
          </cell>
          <cell r="D589" t="str">
            <v>GE</v>
          </cell>
          <cell r="E589" t="str">
            <v>Cameroon:NGOYLA MINTOM PROJECT</v>
          </cell>
          <cell r="F589" t="str">
            <v>Investment</v>
          </cell>
          <cell r="G589" t="str">
            <v>SPECIFIC INVEST LN</v>
          </cell>
          <cell r="H589" t="str">
            <v>Environment</v>
          </cell>
          <cell r="I589" t="str">
            <v>SDN</v>
          </cell>
          <cell r="J589">
            <v>1</v>
          </cell>
        </row>
        <row r="590">
          <cell r="C590" t="str">
            <v>P118145</v>
          </cell>
          <cell r="D590" t="str">
            <v>GE</v>
          </cell>
          <cell r="E590" t="str">
            <v>GEF:Governance and Knowledge Generation</v>
          </cell>
          <cell r="F590" t="str">
            <v>Investment</v>
          </cell>
          <cell r="G590" t="str">
            <v>SPECIFIC INVEST LN</v>
          </cell>
          <cell r="H590" t="str">
            <v>Environment</v>
          </cell>
          <cell r="I590" t="str">
            <v>SDN</v>
          </cell>
          <cell r="J590">
            <v>1</v>
          </cell>
        </row>
        <row r="591">
          <cell r="C591" t="str">
            <v>P120932</v>
          </cell>
          <cell r="D591" t="str">
            <v>GE</v>
          </cell>
          <cell r="E591" t="str">
            <v>China Technology Needs Assessment (TNA)</v>
          </cell>
          <cell r="F591" t="str">
            <v>Investment</v>
          </cell>
          <cell r="G591" t="str">
            <v>SPECIFIC INVEST LN</v>
          </cell>
          <cell r="H591" t="str">
            <v>Energy and Mining</v>
          </cell>
          <cell r="I591" t="str">
            <v>SDN</v>
          </cell>
          <cell r="J591">
            <v>1</v>
          </cell>
        </row>
        <row r="592">
          <cell r="C592" t="str">
            <v>P121263</v>
          </cell>
          <cell r="D592" t="str">
            <v>GE</v>
          </cell>
          <cell r="E592" t="str">
            <v>China GEF City Cluster Eco-Transport</v>
          </cell>
          <cell r="F592" t="str">
            <v>Investment</v>
          </cell>
          <cell r="G592" t="str">
            <v>SPECIFIC INVEST LN</v>
          </cell>
          <cell r="H592" t="str">
            <v>Transport</v>
          </cell>
          <cell r="I592" t="str">
            <v>SDN</v>
          </cell>
          <cell r="J592">
            <v>1</v>
          </cell>
        </row>
        <row r="593">
          <cell r="C593" t="str">
            <v>P123896</v>
          </cell>
          <cell r="D593" t="str">
            <v>GE</v>
          </cell>
          <cell r="E593" t="str">
            <v>SEEC CRIF (GEF/SCCF)</v>
          </cell>
          <cell r="F593" t="str">
            <v>Investment</v>
          </cell>
          <cell r="G593" t="str">
            <v>SPECIFIC INVEST LN</v>
          </cell>
          <cell r="H593" t="str">
            <v>Urban Development</v>
          </cell>
          <cell r="I593" t="str">
            <v>SDN</v>
          </cell>
          <cell r="J593">
            <v>0</v>
          </cell>
        </row>
        <row r="594">
          <cell r="C594" t="str">
            <v>P124014</v>
          </cell>
          <cell r="D594" t="str">
            <v>GE</v>
          </cell>
          <cell r="E594" t="str">
            <v>LR: Lighting Lives in Liberia</v>
          </cell>
          <cell r="F594" t="str">
            <v>Investment</v>
          </cell>
          <cell r="G594" t="str">
            <v>SPECIFIC INVEST LN</v>
          </cell>
          <cell r="H594" t="str">
            <v>Energy and Mining</v>
          </cell>
          <cell r="I594" t="str">
            <v>SDN</v>
          </cell>
          <cell r="J594">
            <v>0</v>
          </cell>
        </row>
        <row r="595">
          <cell r="C595" t="str">
            <v>P124198</v>
          </cell>
          <cell r="D595" t="str">
            <v>GE</v>
          </cell>
          <cell r="E595" t="str">
            <v>TG-PSG-Integr.Disaster &amp; Land Mgmt (PSG)</v>
          </cell>
          <cell r="F595" t="str">
            <v>Investment</v>
          </cell>
          <cell r="G595" t="str">
            <v>SPECIFIC INVEST LN</v>
          </cell>
          <cell r="H595" t="str">
            <v>Environment</v>
          </cell>
          <cell r="I595" t="str">
            <v>SDN</v>
          </cell>
          <cell r="J595">
            <v>0</v>
          </cell>
        </row>
        <row r="596">
          <cell r="C596" t="str">
            <v>P124812</v>
          </cell>
          <cell r="D596" t="str">
            <v>GE</v>
          </cell>
          <cell r="E596" t="str">
            <v>Ghana - W. Afr. Regional Fisheries GEF</v>
          </cell>
          <cell r="F596" t="str">
            <v>Investment</v>
          </cell>
          <cell r="G596" t="str">
            <v>SPECIFIC INVEST LN</v>
          </cell>
          <cell r="H596" t="str">
            <v>Agriculture and Rural Development</v>
          </cell>
          <cell r="I596" t="str">
            <v>SDN</v>
          </cell>
          <cell r="J596">
            <v>0</v>
          </cell>
        </row>
        <row r="597">
          <cell r="C597" t="str">
            <v>P125528</v>
          </cell>
          <cell r="D597" t="str">
            <v>GE</v>
          </cell>
          <cell r="E597" t="str">
            <v>CN-Dioxins Reduc. from  Pulp and Paper</v>
          </cell>
          <cell r="F597" t="str">
            <v>Investment</v>
          </cell>
          <cell r="G597" t="str">
            <v>SPECIFIC INVEST LN</v>
          </cell>
          <cell r="H597" t="str">
            <v>Environment</v>
          </cell>
          <cell r="I597" t="str">
            <v>SDN</v>
          </cell>
          <cell r="J597">
            <v>1</v>
          </cell>
        </row>
        <row r="598">
          <cell r="C598" t="str">
            <v>P126549</v>
          </cell>
          <cell r="D598" t="str">
            <v>GE</v>
          </cell>
          <cell r="E598" t="str">
            <v>NG Erosion and Watershed Mgmt. (PSG)</v>
          </cell>
          <cell r="F598" t="str">
            <v>Investment</v>
          </cell>
          <cell r="G598" t="str">
            <v>SPECIFIC INVEST LN</v>
          </cell>
          <cell r="H598" t="str">
            <v>Environment</v>
          </cell>
          <cell r="I598" t="str">
            <v>SDN</v>
          </cell>
          <cell r="J598">
            <v>0</v>
          </cell>
        </row>
        <row r="599">
          <cell r="C599" t="str">
            <v>P127125</v>
          </cell>
          <cell r="D599" t="str">
            <v>GE</v>
          </cell>
          <cell r="E599" t="str">
            <v>AGRICULTURE COMPETITIVENESS PROJ. (GEF)</v>
          </cell>
          <cell r="F599" t="str">
            <v>Investment</v>
          </cell>
          <cell r="G599" t="str">
            <v>SPECIFIC INVEST LN</v>
          </cell>
          <cell r="H599" t="str">
            <v>Agriculture and Rural Development</v>
          </cell>
          <cell r="I599" t="str">
            <v>SDN</v>
          </cell>
          <cell r="J599">
            <v>0</v>
          </cell>
        </row>
        <row r="600">
          <cell r="C600" t="str">
            <v>P127866</v>
          </cell>
          <cell r="D600" t="str">
            <v>GE</v>
          </cell>
          <cell r="E600" t="str">
            <v>MW: Shire River Basin Mgmt Program-GEF</v>
          </cell>
          <cell r="F600" t="str">
            <v>Investment</v>
          </cell>
          <cell r="G600" t="str">
            <v>ADAPTABLE PROGRAM LN</v>
          </cell>
          <cell r="H600" t="str">
            <v>Environment</v>
          </cell>
          <cell r="I600" t="str">
            <v>SDN</v>
          </cell>
          <cell r="J600">
            <v>0</v>
          </cell>
        </row>
        <row r="601">
          <cell r="C601" t="str">
            <v>P131019</v>
          </cell>
          <cell r="D601" t="str">
            <v>GE</v>
          </cell>
          <cell r="E601" t="str">
            <v>TD-Ag.Prod. Support Project GEF (PSG)</v>
          </cell>
          <cell r="F601" t="str">
            <v>Investment</v>
          </cell>
          <cell r="G601" t="str">
            <v>SPECIFIC INVEST LN</v>
          </cell>
          <cell r="H601" t="str">
            <v>Environment</v>
          </cell>
          <cell r="I601" t="str">
            <v>SDN</v>
          </cell>
          <cell r="J601">
            <v>0</v>
          </cell>
        </row>
        <row r="602">
          <cell r="C602" t="str">
            <v>P108740</v>
          </cell>
          <cell r="D602" t="str">
            <v>GM</v>
          </cell>
          <cell r="E602" t="str">
            <v>CL Biodiversity in Infrastruct. Planning</v>
          </cell>
          <cell r="F602" t="str">
            <v>Investment</v>
          </cell>
          <cell r="G602" t="str">
            <v>SPECIFIC INVEST LN</v>
          </cell>
          <cell r="H602" t="str">
            <v>Environment</v>
          </cell>
          <cell r="I602" t="str">
            <v>SDN</v>
          </cell>
          <cell r="J602">
            <v>0</v>
          </cell>
        </row>
        <row r="603">
          <cell r="C603" t="str">
            <v>P110112</v>
          </cell>
          <cell r="D603" t="str">
            <v>GM</v>
          </cell>
          <cell r="E603" t="str">
            <v>MW-Effective Management Nkhotakota</v>
          </cell>
          <cell r="F603" t="str">
            <v>Investment</v>
          </cell>
          <cell r="G603" t="str">
            <v>SPECIFIC INVEST LN</v>
          </cell>
          <cell r="H603" t="str">
            <v>Environment</v>
          </cell>
          <cell r="I603" t="str">
            <v>SDN</v>
          </cell>
          <cell r="J603">
            <v>1</v>
          </cell>
        </row>
        <row r="604">
          <cell r="C604" t="str">
            <v>P116805</v>
          </cell>
          <cell r="D604" t="str">
            <v>GM</v>
          </cell>
          <cell r="E604" t="str">
            <v>Strengthening COMIFAC Coordination role</v>
          </cell>
          <cell r="F604" t="str">
            <v>Investment</v>
          </cell>
          <cell r="G604" t="str">
            <v>SPECIFIC INVEST LN</v>
          </cell>
          <cell r="H604" t="str">
            <v>Environment</v>
          </cell>
          <cell r="I604" t="str">
            <v>SDN</v>
          </cell>
          <cell r="J604">
            <v>1</v>
          </cell>
        </row>
        <row r="605">
          <cell r="C605" t="str">
            <v>P121162</v>
          </cell>
          <cell r="D605" t="str">
            <v>GM</v>
          </cell>
          <cell r="E605" t="str">
            <v>GEF-Chiang Mai Sustainable Urb Transp</v>
          </cell>
          <cell r="F605" t="str">
            <v>Investment</v>
          </cell>
          <cell r="G605" t="str">
            <v>SPECIFIC INVEST LN</v>
          </cell>
          <cell r="H605" t="str">
            <v>Transport</v>
          </cell>
          <cell r="I605" t="str">
            <v>SDN</v>
          </cell>
          <cell r="J605">
            <v>1</v>
          </cell>
        </row>
        <row r="606">
          <cell r="C606" t="str">
            <v>P122701</v>
          </cell>
          <cell r="D606" t="str">
            <v>GM</v>
          </cell>
          <cell r="E606" t="str">
            <v>VN GEF Wildlife Consumption in Vietnam</v>
          </cell>
          <cell r="F606" t="str">
            <v>Investment</v>
          </cell>
          <cell r="G606" t="str">
            <v>SPECIFIC INVEST LN</v>
          </cell>
          <cell r="H606" t="str">
            <v>Environment</v>
          </cell>
          <cell r="I606" t="str">
            <v>SDN</v>
          </cell>
          <cell r="J606">
            <v>1</v>
          </cell>
        </row>
        <row r="607">
          <cell r="C607" t="str">
            <v>P110177</v>
          </cell>
          <cell r="D607" t="str">
            <v>GU</v>
          </cell>
          <cell r="E607" t="str">
            <v>CM - Kribi Gas Power Project</v>
          </cell>
          <cell r="F607" t="str">
            <v>Investment</v>
          </cell>
          <cell r="G607"/>
          <cell r="H607" t="str">
            <v>Energy and Mining</v>
          </cell>
          <cell r="I607" t="str">
            <v>SDN</v>
          </cell>
          <cell r="J607">
            <v>1</v>
          </cell>
        </row>
        <row r="608">
          <cell r="C608" t="str">
            <v>P122671</v>
          </cell>
          <cell r="D608" t="str">
            <v>GU</v>
          </cell>
          <cell r="E608" t="str">
            <v>Private Sector Power Generation Project</v>
          </cell>
          <cell r="F608" t="str">
            <v>Investment</v>
          </cell>
          <cell r="G608"/>
          <cell r="H608" t="str">
            <v>Energy and Mining</v>
          </cell>
          <cell r="I608" t="str">
            <v>SDN</v>
          </cell>
          <cell r="J608">
            <v>1</v>
          </cell>
        </row>
        <row r="609">
          <cell r="C609" t="str">
            <v>P125837</v>
          </cell>
          <cell r="D609" t="str">
            <v>GU</v>
          </cell>
          <cell r="E609" t="str">
            <v>FYR Macedonia Policy Based Guarantee</v>
          </cell>
          <cell r="F609" t="str">
            <v>Not assigned</v>
          </cell>
          <cell r="G609" t="str">
            <v>Not assigned</v>
          </cell>
          <cell r="H609" t="str">
            <v>Economic Policy</v>
          </cell>
          <cell r="I609" t="str">
            <v>PREM</v>
          </cell>
          <cell r="J609">
            <v>1</v>
          </cell>
        </row>
        <row r="610">
          <cell r="C610" t="str">
            <v>P126190</v>
          </cell>
          <cell r="D610" t="str">
            <v>GU</v>
          </cell>
          <cell r="E610" t="str">
            <v>Add Fin: NG Electricity and Gas Imp Proj</v>
          </cell>
          <cell r="F610" t="str">
            <v>Investment</v>
          </cell>
          <cell r="G610"/>
          <cell r="H610" t="str">
            <v>Energy and Mining</v>
          </cell>
          <cell r="I610" t="str">
            <v>SDN</v>
          </cell>
          <cell r="J610">
            <v>0</v>
          </cell>
        </row>
        <row r="611">
          <cell r="C611" t="str">
            <v>P130157</v>
          </cell>
          <cell r="D611" t="str">
            <v>GU</v>
          </cell>
          <cell r="E611" t="str">
            <v>FINANCIAL SECTOR POLICY GUARANTEE</v>
          </cell>
          <cell r="F611" t="str">
            <v>Not assigned</v>
          </cell>
          <cell r="G611" t="str">
            <v>Not assigned</v>
          </cell>
          <cell r="H611" t="str">
            <v>Financial Systems Practice</v>
          </cell>
          <cell r="I611" t="str">
            <v>FPD</v>
          </cell>
          <cell r="J611">
            <v>1</v>
          </cell>
        </row>
        <row r="612">
          <cell r="C612" t="str">
            <v>P124154</v>
          </cell>
          <cell r="D612" t="str">
            <v>IF</v>
          </cell>
          <cell r="E612" t="str">
            <v>JO - JACPA Capacity Building</v>
          </cell>
          <cell r="F612" t="str">
            <v>Not assigned</v>
          </cell>
          <cell r="G612" t="str">
            <v>Not assigned</v>
          </cell>
          <cell r="H612" t="str">
            <v>Financial Management</v>
          </cell>
          <cell r="I612" t="str">
            <v>OPCS</v>
          </cell>
          <cell r="J612">
            <v>1</v>
          </cell>
        </row>
        <row r="613">
          <cell r="C613" t="str">
            <v>P124809</v>
          </cell>
          <cell r="D613" t="str">
            <v>IF</v>
          </cell>
          <cell r="E613" t="str">
            <v>Liberia Diaspora Engagement Program</v>
          </cell>
          <cell r="F613" t="str">
            <v>Not assigned</v>
          </cell>
          <cell r="G613" t="str">
            <v>Not assigned</v>
          </cell>
          <cell r="H613" t="str">
            <v>Education</v>
          </cell>
          <cell r="I613" t="str">
            <v>HDN</v>
          </cell>
          <cell r="J613">
            <v>1</v>
          </cell>
        </row>
        <row r="614">
          <cell r="C614" t="str">
            <v>P125230</v>
          </cell>
          <cell r="D614" t="str">
            <v>IF</v>
          </cell>
          <cell r="E614" t="str">
            <v>BO (IDF) Ministry of Planning Decentrali</v>
          </cell>
          <cell r="F614" t="str">
            <v>Not assigned</v>
          </cell>
          <cell r="G614" t="str">
            <v>Not assigned</v>
          </cell>
          <cell r="H614" t="str">
            <v>Public Sector Governance</v>
          </cell>
          <cell r="I614" t="str">
            <v>PREM</v>
          </cell>
          <cell r="J614">
            <v>1</v>
          </cell>
        </row>
        <row r="615">
          <cell r="C615" t="str">
            <v>P125717</v>
          </cell>
          <cell r="D615" t="str">
            <v>IF</v>
          </cell>
          <cell r="E615" t="str">
            <v>Development of Prof. Competencies of ASF</v>
          </cell>
          <cell r="F615" t="str">
            <v>Not assigned</v>
          </cell>
          <cell r="G615" t="str">
            <v>Not assigned</v>
          </cell>
          <cell r="H615" t="str">
            <v>Financial Management</v>
          </cell>
          <cell r="I615" t="str">
            <v>OPCS</v>
          </cell>
          <cell r="J615">
            <v>1</v>
          </cell>
        </row>
        <row r="616">
          <cell r="C616" t="str">
            <v>P125817</v>
          </cell>
          <cell r="D616" t="str">
            <v>IF</v>
          </cell>
          <cell r="E616" t="str">
            <v>HN Strengthening Congressional Oversight</v>
          </cell>
          <cell r="F616" t="str">
            <v>Not assigned</v>
          </cell>
          <cell r="G616" t="str">
            <v>Not assigned</v>
          </cell>
          <cell r="H616" t="str">
            <v>Public Sector Governance</v>
          </cell>
          <cell r="I616" t="str">
            <v>PREM</v>
          </cell>
          <cell r="J616">
            <v>1</v>
          </cell>
        </row>
        <row r="617">
          <cell r="C617" t="str">
            <v>P125876</v>
          </cell>
          <cell r="D617" t="str">
            <v>IF</v>
          </cell>
          <cell r="E617" t="str">
            <v>DO Fiscal and Financial Mgt Capacities</v>
          </cell>
          <cell r="F617" t="str">
            <v>Not assigned</v>
          </cell>
          <cell r="G617" t="str">
            <v>Not assigned</v>
          </cell>
          <cell r="H617" t="str">
            <v>Public Sector Governance</v>
          </cell>
          <cell r="I617" t="str">
            <v>PREM</v>
          </cell>
          <cell r="J617">
            <v>1</v>
          </cell>
        </row>
        <row r="618">
          <cell r="C618" t="str">
            <v>P125933</v>
          </cell>
          <cell r="D618" t="str">
            <v>IF</v>
          </cell>
          <cell r="E618" t="str">
            <v>IDF-SUPREME AUDIT INSTIT</v>
          </cell>
          <cell r="F618" t="str">
            <v>Not assigned</v>
          </cell>
          <cell r="G618" t="str">
            <v>Not assigned</v>
          </cell>
          <cell r="H618" t="str">
            <v>Financial Management</v>
          </cell>
          <cell r="I618" t="str">
            <v>OPCS</v>
          </cell>
          <cell r="J618">
            <v>1</v>
          </cell>
        </row>
        <row r="619">
          <cell r="C619" t="str">
            <v>P125937</v>
          </cell>
          <cell r="D619" t="str">
            <v>IF</v>
          </cell>
          <cell r="E619" t="str">
            <v>CNJ Brazil - Breaching the Justice Gap</v>
          </cell>
          <cell r="F619" t="str">
            <v>Not assigned</v>
          </cell>
          <cell r="G619" t="str">
            <v>Not assigned</v>
          </cell>
          <cell r="H619" t="str">
            <v>Poverty Reduction</v>
          </cell>
          <cell r="I619" t="str">
            <v>PREM</v>
          </cell>
          <cell r="J619">
            <v>1</v>
          </cell>
        </row>
        <row r="620">
          <cell r="C620" t="str">
            <v>P125966</v>
          </cell>
          <cell r="D620" t="str">
            <v>IF</v>
          </cell>
          <cell r="E620" t="str">
            <v>IDF-AM MOF CAPACITY BLDG</v>
          </cell>
          <cell r="F620" t="str">
            <v>Not assigned</v>
          </cell>
          <cell r="G620" t="str">
            <v>Not assigned</v>
          </cell>
          <cell r="H620" t="str">
            <v>Financial Systems Practice</v>
          </cell>
          <cell r="I620" t="str">
            <v>FPD</v>
          </cell>
          <cell r="J620">
            <v>1</v>
          </cell>
        </row>
        <row r="621">
          <cell r="C621" t="str">
            <v>P125982</v>
          </cell>
          <cell r="D621" t="str">
            <v>IF</v>
          </cell>
          <cell r="E621" t="str">
            <v>MX Instit Strengthening of Congress II</v>
          </cell>
          <cell r="F621" t="str">
            <v>Not assigned</v>
          </cell>
          <cell r="G621" t="str">
            <v>Not assigned</v>
          </cell>
          <cell r="H621" t="str">
            <v>Public Sector Governance</v>
          </cell>
          <cell r="I621" t="str">
            <v>PREM</v>
          </cell>
          <cell r="J621">
            <v>1</v>
          </cell>
        </row>
        <row r="622">
          <cell r="C622" t="str">
            <v>P126001</v>
          </cell>
          <cell r="D622" t="str">
            <v>IF</v>
          </cell>
          <cell r="E622" t="str">
            <v>High-level Procurement Training Program</v>
          </cell>
          <cell r="F622" t="str">
            <v>Not assigned</v>
          </cell>
          <cell r="G622" t="str">
            <v>Not assigned</v>
          </cell>
          <cell r="H622" t="str">
            <v>Procurement</v>
          </cell>
          <cell r="I622" t="str">
            <v>OPCS</v>
          </cell>
          <cell r="J622">
            <v>1</v>
          </cell>
        </row>
        <row r="623">
          <cell r="C623" t="str">
            <v>P126029</v>
          </cell>
          <cell r="D623" t="str">
            <v>IF</v>
          </cell>
          <cell r="E623" t="str">
            <v>6C Consolidating Disaster Risk Mgmnt</v>
          </cell>
          <cell r="F623" t="str">
            <v>Not assigned</v>
          </cell>
          <cell r="G623" t="str">
            <v>Not assigned</v>
          </cell>
          <cell r="H623" t="str">
            <v>Urban Development</v>
          </cell>
          <cell r="I623" t="str">
            <v>SDN</v>
          </cell>
          <cell r="J623">
            <v>1</v>
          </cell>
        </row>
        <row r="624">
          <cell r="C624" t="str">
            <v>P126603</v>
          </cell>
          <cell r="D624" t="str">
            <v>IF</v>
          </cell>
          <cell r="E624" t="str">
            <v>3A: IDF AFR CLEAR</v>
          </cell>
          <cell r="F624" t="str">
            <v>Not assigned</v>
          </cell>
          <cell r="G624" t="str">
            <v>Not assigned</v>
          </cell>
          <cell r="H624" t="str">
            <v>Public Sector Governance</v>
          </cell>
          <cell r="I624" t="str">
            <v>PREM</v>
          </cell>
          <cell r="J624">
            <v>1</v>
          </cell>
        </row>
        <row r="625">
          <cell r="C625" t="str">
            <v>P126649</v>
          </cell>
          <cell r="D625" t="str">
            <v>IF</v>
          </cell>
          <cell r="E625" t="str">
            <v>Malawi Procurement Capacity Building</v>
          </cell>
          <cell r="F625" t="str">
            <v>Not assigned</v>
          </cell>
          <cell r="G625" t="str">
            <v>Not assigned</v>
          </cell>
          <cell r="H625" t="str">
            <v>Procurement</v>
          </cell>
          <cell r="I625" t="str">
            <v>OPCS</v>
          </cell>
          <cell r="J625">
            <v>1</v>
          </cell>
        </row>
        <row r="626">
          <cell r="C626" t="str">
            <v>P126907</v>
          </cell>
          <cell r="D626" t="str">
            <v>IF</v>
          </cell>
          <cell r="E626" t="str">
            <v>LR-Strengthening Accountancy Prog (FY12)</v>
          </cell>
          <cell r="F626" t="str">
            <v>Not assigned</v>
          </cell>
          <cell r="G626" t="str">
            <v>Not assigned</v>
          </cell>
          <cell r="H626" t="str">
            <v>Financial Management</v>
          </cell>
          <cell r="I626" t="str">
            <v>OPCS</v>
          </cell>
          <cell r="J626">
            <v>1</v>
          </cell>
        </row>
        <row r="627">
          <cell r="C627" t="str">
            <v>P127189</v>
          </cell>
          <cell r="D627" t="str">
            <v>IF</v>
          </cell>
          <cell r="E627" t="str">
            <v>LK: Strengthening ICASL</v>
          </cell>
          <cell r="F627" t="str">
            <v>Not assigned</v>
          </cell>
          <cell r="G627" t="str">
            <v>Not assigned</v>
          </cell>
          <cell r="H627" t="str">
            <v>Financial Management</v>
          </cell>
          <cell r="I627" t="str">
            <v>OPCS</v>
          </cell>
          <cell r="J627">
            <v>1</v>
          </cell>
        </row>
        <row r="628">
          <cell r="C628" t="str">
            <v>P127678</v>
          </cell>
          <cell r="D628" t="str">
            <v>IF</v>
          </cell>
          <cell r="E628" t="str">
            <v>LR-PAC Capacity Building IDF (FY12)</v>
          </cell>
          <cell r="F628" t="str">
            <v>Not assigned</v>
          </cell>
          <cell r="G628" t="str">
            <v>Not assigned</v>
          </cell>
          <cell r="H628" t="str">
            <v>Financial Management</v>
          </cell>
          <cell r="I628" t="str">
            <v>OPCS</v>
          </cell>
          <cell r="J628">
            <v>1</v>
          </cell>
        </row>
        <row r="629">
          <cell r="C629" t="str">
            <v>P128030</v>
          </cell>
          <cell r="D629" t="str">
            <v>IF</v>
          </cell>
          <cell r="E629" t="str">
            <v>SL-Strengthening  of Accounting (IDF)</v>
          </cell>
          <cell r="F629" t="str">
            <v>Not assigned</v>
          </cell>
          <cell r="G629" t="str">
            <v>Not assigned</v>
          </cell>
          <cell r="H629" t="str">
            <v>Financial Management</v>
          </cell>
          <cell r="I629" t="str">
            <v>OPCS</v>
          </cell>
          <cell r="J629">
            <v>1</v>
          </cell>
        </row>
        <row r="630">
          <cell r="C630" t="str">
            <v>P128662</v>
          </cell>
          <cell r="D630" t="str">
            <v>IF</v>
          </cell>
          <cell r="E630" t="str">
            <v>IDF-PUBLIC SECTOR INTERNAL AUDIT</v>
          </cell>
          <cell r="F630" t="str">
            <v>Not assigned</v>
          </cell>
          <cell r="G630" t="str">
            <v>Not assigned</v>
          </cell>
          <cell r="H630" t="str">
            <v>Financial Management</v>
          </cell>
          <cell r="I630" t="str">
            <v>OPCS</v>
          </cell>
          <cell r="J630">
            <v>1</v>
          </cell>
        </row>
        <row r="631">
          <cell r="C631" t="str">
            <v>P128769</v>
          </cell>
          <cell r="D631" t="str">
            <v>IF</v>
          </cell>
          <cell r="E631" t="str">
            <v>IDF-REGULATORY GUILLOTINE</v>
          </cell>
          <cell r="F631" t="str">
            <v>Not assigned</v>
          </cell>
          <cell r="G631" t="str">
            <v>Not assigned</v>
          </cell>
          <cell r="H631" t="str">
            <v>Investment Climate Practice</v>
          </cell>
          <cell r="I631" t="str">
            <v>FPD</v>
          </cell>
          <cell r="J631">
            <v>1</v>
          </cell>
        </row>
        <row r="632">
          <cell r="C632" t="str">
            <v>P128843</v>
          </cell>
          <cell r="D632" t="str">
            <v>IF</v>
          </cell>
          <cell r="E632" t="str">
            <v>TN- Modernization of Tunisia Public Proc</v>
          </cell>
          <cell r="F632" t="str">
            <v>Not assigned</v>
          </cell>
          <cell r="G632" t="str">
            <v>Not assigned</v>
          </cell>
          <cell r="H632" t="str">
            <v>Procurement</v>
          </cell>
          <cell r="I632" t="str">
            <v>OPCS</v>
          </cell>
          <cell r="J632">
            <v>1</v>
          </cell>
        </row>
        <row r="633">
          <cell r="C633" t="str">
            <v>P128846</v>
          </cell>
          <cell r="D633" t="str">
            <v>IF</v>
          </cell>
          <cell r="E633" t="str">
            <v>5M-Inst. Dev to Strengthen Arab Youth</v>
          </cell>
          <cell r="F633" t="str">
            <v>Not assigned</v>
          </cell>
          <cell r="G633" t="str">
            <v>Not assigned</v>
          </cell>
          <cell r="H633" t="str">
            <v>Social Development</v>
          </cell>
          <cell r="I633" t="str">
            <v>SDN</v>
          </cell>
          <cell r="J633">
            <v>1</v>
          </cell>
        </row>
        <row r="634">
          <cell r="C634" t="str">
            <v>P128890</v>
          </cell>
          <cell r="D634" t="str">
            <v>IF</v>
          </cell>
          <cell r="E634" t="str">
            <v>Website for Budget Transparency</v>
          </cell>
          <cell r="F634" t="str">
            <v>Not assigned</v>
          </cell>
          <cell r="G634" t="str">
            <v>Not assigned</v>
          </cell>
          <cell r="H634" t="str">
            <v>Operational Services</v>
          </cell>
          <cell r="I634" t="str">
            <v>OPCS</v>
          </cell>
          <cell r="J634">
            <v>1</v>
          </cell>
        </row>
        <row r="635">
          <cell r="C635" t="str">
            <v>P129098</v>
          </cell>
          <cell r="D635" t="str">
            <v>IF</v>
          </cell>
          <cell r="E635" t="str">
            <v>IDF-LOW EMMISSIONS STRATEGY</v>
          </cell>
          <cell r="F635" t="str">
            <v>Not assigned</v>
          </cell>
          <cell r="G635" t="str">
            <v>Not assigned</v>
          </cell>
          <cell r="H635" t="str">
            <v>Economic Policy</v>
          </cell>
          <cell r="I635" t="str">
            <v>PREM</v>
          </cell>
          <cell r="J635">
            <v>1</v>
          </cell>
        </row>
        <row r="636">
          <cell r="C636" t="str">
            <v>P129112</v>
          </cell>
          <cell r="D636" t="str">
            <v>IF</v>
          </cell>
          <cell r="E636" t="str">
            <v>IDF-PUBLIC PROCUREMENT</v>
          </cell>
          <cell r="F636" t="str">
            <v>Not assigned</v>
          </cell>
          <cell r="G636" t="str">
            <v>Not assigned</v>
          </cell>
          <cell r="H636" t="str">
            <v>Procurement</v>
          </cell>
          <cell r="I636" t="str">
            <v>OPCS</v>
          </cell>
          <cell r="J636">
            <v>1</v>
          </cell>
        </row>
        <row r="637">
          <cell r="C637" t="str">
            <v>P129137</v>
          </cell>
          <cell r="D637" t="str">
            <v>IF</v>
          </cell>
          <cell r="E637" t="str">
            <v>TD : Strengthening CSOs</v>
          </cell>
          <cell r="F637" t="str">
            <v>Not assigned</v>
          </cell>
          <cell r="G637" t="str">
            <v>Not assigned</v>
          </cell>
          <cell r="H637" t="str">
            <v>Social Development</v>
          </cell>
          <cell r="I637" t="str">
            <v>SDN</v>
          </cell>
          <cell r="J637">
            <v>1</v>
          </cell>
        </row>
        <row r="638">
          <cell r="C638" t="str">
            <v>P129157</v>
          </cell>
          <cell r="D638" t="str">
            <v>IF</v>
          </cell>
          <cell r="E638" t="str">
            <v>IDF-HEALTH POLICY  M&amp;E</v>
          </cell>
          <cell r="F638" t="str">
            <v>Not assigned</v>
          </cell>
          <cell r="G638" t="str">
            <v>Not assigned</v>
          </cell>
          <cell r="H638" t="str">
            <v>Health, Nutrition and Population</v>
          </cell>
          <cell r="I638" t="str">
            <v>HDN</v>
          </cell>
          <cell r="J638">
            <v>1</v>
          </cell>
        </row>
        <row r="639">
          <cell r="C639" t="str">
            <v>P129168</v>
          </cell>
          <cell r="D639" t="str">
            <v>IF</v>
          </cell>
          <cell r="E639" t="str">
            <v>IDF-FOOD SAFETY</v>
          </cell>
          <cell r="F639" t="str">
            <v>Not assigned</v>
          </cell>
          <cell r="G639" t="str">
            <v>Not assigned</v>
          </cell>
          <cell r="H639" t="str">
            <v>Agriculture and Rural Development</v>
          </cell>
          <cell r="I639" t="str">
            <v>SDN</v>
          </cell>
          <cell r="J639">
            <v>1</v>
          </cell>
        </row>
        <row r="640">
          <cell r="C640" t="str">
            <v>P129215</v>
          </cell>
          <cell r="D640" t="str">
            <v>IF</v>
          </cell>
          <cell r="E640" t="str">
            <v>PNG Petroleum License Database Mgmt Syst</v>
          </cell>
          <cell r="F640" t="str">
            <v>Not assigned</v>
          </cell>
          <cell r="G640" t="str">
            <v>Not assigned</v>
          </cell>
          <cell r="H640" t="str">
            <v>Energy and Mining</v>
          </cell>
          <cell r="I640" t="str">
            <v>SDN</v>
          </cell>
          <cell r="J640">
            <v>1</v>
          </cell>
        </row>
        <row r="641">
          <cell r="C641" t="str">
            <v>P129258</v>
          </cell>
          <cell r="D641" t="str">
            <v>IF</v>
          </cell>
          <cell r="E641" t="str">
            <v>GW Prepare Government's PFM Action Plan</v>
          </cell>
          <cell r="F641" t="str">
            <v>Not assigned</v>
          </cell>
          <cell r="G641" t="str">
            <v>Not assigned</v>
          </cell>
          <cell r="H641" t="str">
            <v>Financial Management</v>
          </cell>
          <cell r="I641" t="str">
            <v>OPCS</v>
          </cell>
          <cell r="J641">
            <v>1</v>
          </cell>
        </row>
        <row r="642">
          <cell r="C642" t="str">
            <v>P129374</v>
          </cell>
          <cell r="D642" t="str">
            <v>IF</v>
          </cell>
          <cell r="E642" t="str">
            <v>IDF-VN-Strengthen Public Pro Legislation</v>
          </cell>
          <cell r="F642" t="str">
            <v>Not assigned</v>
          </cell>
          <cell r="G642" t="str">
            <v>Not assigned</v>
          </cell>
          <cell r="H642" t="str">
            <v>Procurement</v>
          </cell>
          <cell r="I642" t="str">
            <v>OPCS</v>
          </cell>
          <cell r="J642">
            <v>1</v>
          </cell>
        </row>
        <row r="643">
          <cell r="C643" t="str">
            <v>P129377</v>
          </cell>
          <cell r="D643" t="str">
            <v>IF</v>
          </cell>
          <cell r="E643" t="str">
            <v>Program evaluation and zero-based budget</v>
          </cell>
          <cell r="F643" t="str">
            <v>Not assigned</v>
          </cell>
          <cell r="G643" t="str">
            <v>Not assigned</v>
          </cell>
          <cell r="H643" t="str">
            <v>Public Sector Governance</v>
          </cell>
          <cell r="I643" t="str">
            <v>PREM</v>
          </cell>
          <cell r="J643">
            <v>1</v>
          </cell>
        </row>
        <row r="644">
          <cell r="C644" t="str">
            <v>P129392</v>
          </cell>
          <cell r="D644" t="str">
            <v>IF</v>
          </cell>
          <cell r="E644" t="str">
            <v>MN-Inst Strengthening-Donor Asst Mgnt</v>
          </cell>
          <cell r="F644" t="str">
            <v>Not assigned</v>
          </cell>
          <cell r="G644" t="str">
            <v>Not assigned</v>
          </cell>
          <cell r="H644" t="str">
            <v>Public Sector Governance</v>
          </cell>
          <cell r="I644" t="str">
            <v>PREM</v>
          </cell>
          <cell r="J644">
            <v>1</v>
          </cell>
        </row>
        <row r="645">
          <cell r="C645" t="str">
            <v>P129400</v>
          </cell>
          <cell r="D645" t="str">
            <v>IF</v>
          </cell>
          <cell r="E645" t="str">
            <v>IDF-PH Strengthen Agency Procurement Cap</v>
          </cell>
          <cell r="F645" t="str">
            <v>Not assigned</v>
          </cell>
          <cell r="G645" t="str">
            <v>Not assigned</v>
          </cell>
          <cell r="H645" t="str">
            <v>Procurement</v>
          </cell>
          <cell r="I645" t="str">
            <v>OPCS</v>
          </cell>
          <cell r="J645">
            <v>1</v>
          </cell>
        </row>
        <row r="646">
          <cell r="C646" t="str">
            <v>P129495</v>
          </cell>
          <cell r="D646" t="str">
            <v>IF</v>
          </cell>
          <cell r="E646" t="str">
            <v>TG-M&amp;E Capacity Strengthening</v>
          </cell>
          <cell r="F646" t="str">
            <v>Not assigned</v>
          </cell>
          <cell r="G646" t="str">
            <v>Not assigned</v>
          </cell>
          <cell r="H646" t="str">
            <v>Public Sector Governance</v>
          </cell>
          <cell r="I646" t="str">
            <v>PREM</v>
          </cell>
          <cell r="J646">
            <v>1</v>
          </cell>
        </row>
        <row r="647">
          <cell r="C647" t="str">
            <v>P129532</v>
          </cell>
          <cell r="D647" t="str">
            <v>IF</v>
          </cell>
          <cell r="E647" t="str">
            <v>IDF VN-Capacity Building for MOF</v>
          </cell>
          <cell r="F647" t="str">
            <v>Not assigned</v>
          </cell>
          <cell r="G647" t="str">
            <v>Not assigned</v>
          </cell>
          <cell r="H647" t="str">
            <v>Financial Management</v>
          </cell>
          <cell r="I647" t="str">
            <v>OPCS</v>
          </cell>
          <cell r="J647">
            <v>1</v>
          </cell>
        </row>
        <row r="648">
          <cell r="C648" t="str">
            <v>P129533</v>
          </cell>
          <cell r="D648" t="str">
            <v>IF</v>
          </cell>
          <cell r="E648" t="str">
            <v>IDF - VN-Modernizing VACPA</v>
          </cell>
          <cell r="F648" t="str">
            <v>Not assigned</v>
          </cell>
          <cell r="G648" t="str">
            <v>Not assigned</v>
          </cell>
          <cell r="H648" t="str">
            <v>Financial Management</v>
          </cell>
          <cell r="I648" t="str">
            <v>OPCS</v>
          </cell>
          <cell r="J648">
            <v>1</v>
          </cell>
        </row>
        <row r="649">
          <cell r="C649" t="str">
            <v>P129617</v>
          </cell>
          <cell r="D649" t="str">
            <v>IF</v>
          </cell>
          <cell r="E649" t="str">
            <v>BR Procuradoria Especial da Mulher</v>
          </cell>
          <cell r="F649" t="str">
            <v>Not assigned</v>
          </cell>
          <cell r="G649" t="str">
            <v>Not assigned</v>
          </cell>
          <cell r="H649" t="str">
            <v>Gender and Development</v>
          </cell>
          <cell r="I649" t="str">
            <v>PREM</v>
          </cell>
          <cell r="J649">
            <v>1</v>
          </cell>
        </row>
        <row r="650">
          <cell r="C650" t="str">
            <v>P129681</v>
          </cell>
          <cell r="D650" t="str">
            <v>IF</v>
          </cell>
          <cell r="E650" t="str">
            <v>Strategic Comm. for Social Inclusion</v>
          </cell>
          <cell r="F650" t="str">
            <v>Not assigned</v>
          </cell>
          <cell r="G650" t="str">
            <v>Not assigned</v>
          </cell>
          <cell r="H650" t="str">
            <v>Social Development</v>
          </cell>
          <cell r="I650" t="str">
            <v>SDN</v>
          </cell>
          <cell r="J650">
            <v>1</v>
          </cell>
        </row>
        <row r="651">
          <cell r="C651" t="str">
            <v>P129749</v>
          </cell>
          <cell r="D651" t="str">
            <v>IF</v>
          </cell>
          <cell r="E651" t="str">
            <v>Improving Environmental Compliance</v>
          </cell>
          <cell r="F651" t="str">
            <v>Not assigned</v>
          </cell>
          <cell r="G651" t="str">
            <v>Not assigned</v>
          </cell>
          <cell r="H651" t="str">
            <v>Environment</v>
          </cell>
          <cell r="I651" t="str">
            <v>SDN</v>
          </cell>
          <cell r="J651">
            <v>1</v>
          </cell>
        </row>
        <row r="652">
          <cell r="C652" t="str">
            <v>P129786</v>
          </cell>
          <cell r="D652" t="str">
            <v>IF</v>
          </cell>
          <cell r="E652" t="str">
            <v>St. Kitts: Enhanced PS Governance &amp; Eff.</v>
          </cell>
          <cell r="F652" t="str">
            <v>Not assigned</v>
          </cell>
          <cell r="G652" t="str">
            <v>Not assigned</v>
          </cell>
          <cell r="H652" t="str">
            <v>Public Sector Governance</v>
          </cell>
          <cell r="I652" t="str">
            <v>PREM</v>
          </cell>
          <cell r="J652">
            <v>1</v>
          </cell>
        </row>
        <row r="653">
          <cell r="C653" t="str">
            <v>P129888</v>
          </cell>
          <cell r="D653" t="str">
            <v>IF</v>
          </cell>
          <cell r="E653" t="str">
            <v>GM Teaching Math and Physics</v>
          </cell>
          <cell r="F653" t="str">
            <v>Not assigned</v>
          </cell>
          <cell r="G653" t="str">
            <v>Not assigned</v>
          </cell>
          <cell r="H653" t="str">
            <v>Education</v>
          </cell>
          <cell r="I653" t="str">
            <v>HDN</v>
          </cell>
          <cell r="J653">
            <v>1</v>
          </cell>
        </row>
        <row r="654">
          <cell r="C654" t="str">
            <v>P129945</v>
          </cell>
          <cell r="D654" t="str">
            <v>IF</v>
          </cell>
          <cell r="E654" t="str">
            <v>6C CA strategy on public security</v>
          </cell>
          <cell r="F654" t="str">
            <v>Not assigned</v>
          </cell>
          <cell r="G654" t="str">
            <v>Not assigned</v>
          </cell>
          <cell r="H654" t="str">
            <v>Public Sector Governance</v>
          </cell>
          <cell r="I654" t="str">
            <v>PREM</v>
          </cell>
          <cell r="J654">
            <v>1</v>
          </cell>
        </row>
        <row r="655">
          <cell r="C655" t="str">
            <v>P129968</v>
          </cell>
          <cell r="D655" t="str">
            <v>IF</v>
          </cell>
          <cell r="E655" t="str">
            <v>Oaxaca: Strengthening PSM Capacities</v>
          </cell>
          <cell r="F655" t="str">
            <v>Not assigned</v>
          </cell>
          <cell r="G655" t="str">
            <v>Not assigned</v>
          </cell>
          <cell r="H655" t="str">
            <v>Public Sector Governance</v>
          </cell>
          <cell r="I655" t="str">
            <v>PREM</v>
          </cell>
          <cell r="J655">
            <v>1</v>
          </cell>
        </row>
        <row r="656">
          <cell r="C656" t="str">
            <v>P130177</v>
          </cell>
          <cell r="D656" t="str">
            <v>IF</v>
          </cell>
          <cell r="E656" t="str">
            <v>IDF-4E-Strengthen Accounting Capacity</v>
          </cell>
          <cell r="F656" t="str">
            <v>Not assigned</v>
          </cell>
          <cell r="G656" t="str">
            <v>Not assigned</v>
          </cell>
          <cell r="H656" t="str">
            <v>Financial Management</v>
          </cell>
          <cell r="I656" t="str">
            <v>OPCS</v>
          </cell>
          <cell r="J656">
            <v>1</v>
          </cell>
        </row>
        <row r="657">
          <cell r="C657" t="str">
            <v>P130198</v>
          </cell>
          <cell r="D657" t="str">
            <v>IF</v>
          </cell>
          <cell r="E657" t="str">
            <v>Jordan Anti-Corruption Commision</v>
          </cell>
          <cell r="F657" t="str">
            <v>Not assigned</v>
          </cell>
          <cell r="G657" t="str">
            <v>Not assigned</v>
          </cell>
          <cell r="H657" t="str">
            <v>Public Sector Governance</v>
          </cell>
          <cell r="I657" t="str">
            <v>PREM</v>
          </cell>
          <cell r="J657">
            <v>1</v>
          </cell>
        </row>
        <row r="658">
          <cell r="C658" t="str">
            <v>P130437</v>
          </cell>
          <cell r="D658" t="str">
            <v>IF</v>
          </cell>
          <cell r="E658" t="str">
            <v>Network for Results-Based Ed Governance</v>
          </cell>
          <cell r="F658" t="str">
            <v>Not assigned</v>
          </cell>
          <cell r="G658" t="str">
            <v>Not assigned</v>
          </cell>
          <cell r="H658" t="str">
            <v>Education</v>
          </cell>
          <cell r="I658" t="str">
            <v>HDN</v>
          </cell>
          <cell r="J658">
            <v>1</v>
          </cell>
        </row>
        <row r="659">
          <cell r="C659" t="str">
            <v>P130517</v>
          </cell>
          <cell r="D659" t="str">
            <v>IF</v>
          </cell>
          <cell r="E659" t="str">
            <v>Jordan Public Procurement Reform Support</v>
          </cell>
          <cell r="F659" t="str">
            <v>Not assigned</v>
          </cell>
          <cell r="G659" t="str">
            <v>Not assigned</v>
          </cell>
          <cell r="H659" t="str">
            <v>Procurement</v>
          </cell>
          <cell r="I659" t="str">
            <v>OPCS</v>
          </cell>
          <cell r="J659">
            <v>1</v>
          </cell>
        </row>
        <row r="660">
          <cell r="C660" t="str">
            <v>P130791</v>
          </cell>
          <cell r="D660" t="str">
            <v>IF</v>
          </cell>
          <cell r="E660" t="str">
            <v>IDF Burkina Faso Implementing AML/CFT</v>
          </cell>
          <cell r="F660" t="str">
            <v>Not assigned</v>
          </cell>
          <cell r="G660" t="str">
            <v>Not assigned</v>
          </cell>
          <cell r="H660" t="str">
            <v>Financial Systems Practice</v>
          </cell>
          <cell r="I660" t="str">
            <v>FPD</v>
          </cell>
          <cell r="J660">
            <v>1</v>
          </cell>
        </row>
        <row r="661">
          <cell r="C661" t="str">
            <v>P130797</v>
          </cell>
          <cell r="D661" t="str">
            <v>IF</v>
          </cell>
          <cell r="E661" t="str">
            <v>LR-Adolescent Girls Unit, MOGD (FY12)</v>
          </cell>
          <cell r="F661" t="str">
            <v>Not assigned</v>
          </cell>
          <cell r="G661" t="str">
            <v>Not assigned</v>
          </cell>
          <cell r="H661" t="str">
            <v>Education</v>
          </cell>
          <cell r="I661" t="str">
            <v>HDN</v>
          </cell>
          <cell r="J661">
            <v>1</v>
          </cell>
        </row>
        <row r="662">
          <cell r="C662" t="str">
            <v>P130890</v>
          </cell>
          <cell r="D662" t="str">
            <v>IF</v>
          </cell>
          <cell r="E662" t="str">
            <v>KE IDF Strengthening EA Systems</v>
          </cell>
          <cell r="F662" t="str">
            <v>Not assigned</v>
          </cell>
          <cell r="G662" t="str">
            <v>Not assigned</v>
          </cell>
          <cell r="H662" t="str">
            <v>Environment</v>
          </cell>
          <cell r="I662" t="str">
            <v>SDN</v>
          </cell>
          <cell r="J662">
            <v>1</v>
          </cell>
        </row>
        <row r="663">
          <cell r="C663" t="str">
            <v>P130992</v>
          </cell>
          <cell r="D663" t="str">
            <v>IF</v>
          </cell>
          <cell r="E663" t="str">
            <v>UG IDF Strengthening EA Systems</v>
          </cell>
          <cell r="F663" t="str">
            <v>Not assigned</v>
          </cell>
          <cell r="G663" t="str">
            <v>Not assigned</v>
          </cell>
          <cell r="H663" t="str">
            <v>Environment</v>
          </cell>
          <cell r="I663" t="str">
            <v>SDN</v>
          </cell>
          <cell r="J663">
            <v>1</v>
          </cell>
        </row>
        <row r="664">
          <cell r="C664" t="str">
            <v>P131007</v>
          </cell>
          <cell r="D664" t="str">
            <v>IF</v>
          </cell>
          <cell r="E664" t="str">
            <v>Procurement Reform and Capacity Building</v>
          </cell>
          <cell r="F664" t="str">
            <v>Not assigned</v>
          </cell>
          <cell r="G664" t="str">
            <v>Not assigned</v>
          </cell>
          <cell r="H664" t="str">
            <v>Procurement</v>
          </cell>
          <cell r="I664" t="str">
            <v>OPCS</v>
          </cell>
          <cell r="J664">
            <v>1</v>
          </cell>
        </row>
        <row r="665">
          <cell r="C665" t="str">
            <v>P131020</v>
          </cell>
          <cell r="D665" t="str">
            <v>IF</v>
          </cell>
          <cell r="E665" t="str">
            <v>IDF-HEALTH MIS</v>
          </cell>
          <cell r="F665" t="str">
            <v>Not assigned</v>
          </cell>
          <cell r="G665" t="str">
            <v>Not assigned</v>
          </cell>
          <cell r="H665" t="str">
            <v>Health, Nutrition and Population</v>
          </cell>
          <cell r="I665" t="str">
            <v>HDN</v>
          </cell>
          <cell r="J665">
            <v>1</v>
          </cell>
        </row>
        <row r="666">
          <cell r="C666" t="str">
            <v>P131124</v>
          </cell>
          <cell r="D666" t="str">
            <v>IF</v>
          </cell>
          <cell r="E666" t="str">
            <v>PK:  IDF Strengthening the FPO</v>
          </cell>
          <cell r="F666" t="str">
            <v>Not assigned</v>
          </cell>
          <cell r="G666" t="str">
            <v>Not assigned</v>
          </cell>
          <cell r="H666" t="str">
            <v>Public Sector Governance</v>
          </cell>
          <cell r="I666" t="str">
            <v>PREM</v>
          </cell>
          <cell r="J666">
            <v>1</v>
          </cell>
        </row>
        <row r="667">
          <cell r="C667" t="str">
            <v>P131136</v>
          </cell>
          <cell r="D667" t="str">
            <v>IF</v>
          </cell>
          <cell r="E667" t="str">
            <v>IDF-ID-Support'g BPK Strateg Pln 2011-15</v>
          </cell>
          <cell r="F667" t="str">
            <v>Not assigned</v>
          </cell>
          <cell r="G667" t="str">
            <v>Not assigned</v>
          </cell>
          <cell r="H667" t="str">
            <v>Financial Management</v>
          </cell>
          <cell r="I667" t="str">
            <v>OPCS</v>
          </cell>
          <cell r="J667">
            <v>1</v>
          </cell>
        </row>
        <row r="668">
          <cell r="C668" t="str">
            <v>P131177</v>
          </cell>
          <cell r="D668" t="str">
            <v>IF</v>
          </cell>
          <cell r="E668" t="str">
            <v>Second Generation ICT Sector Reforms</v>
          </cell>
          <cell r="F668" t="str">
            <v>Not assigned</v>
          </cell>
          <cell r="G668" t="str">
            <v>Not assigned</v>
          </cell>
          <cell r="H668" t="str">
            <v>Global Information/Communications Technology</v>
          </cell>
          <cell r="I668" t="str">
            <v>SDN</v>
          </cell>
          <cell r="J668">
            <v>1</v>
          </cell>
        </row>
        <row r="669">
          <cell r="C669" t="str">
            <v>P131210</v>
          </cell>
          <cell r="D669" t="str">
            <v>IF</v>
          </cell>
          <cell r="E669" t="str">
            <v>NI ProNicaragua Support</v>
          </cell>
          <cell r="F669" t="str">
            <v>Not assigned</v>
          </cell>
          <cell r="G669" t="str">
            <v>Not assigned</v>
          </cell>
          <cell r="H669" t="str">
            <v>Competitive Industries Practice</v>
          </cell>
          <cell r="I669" t="str">
            <v>FPD</v>
          </cell>
          <cell r="J669">
            <v>1</v>
          </cell>
        </row>
        <row r="670">
          <cell r="C670" t="str">
            <v>P089032</v>
          </cell>
          <cell r="D670" t="str">
            <v>MT</v>
          </cell>
          <cell r="E670" t="str">
            <v>Bahamas MP ODS Phaseout</v>
          </cell>
          <cell r="F670" t="str">
            <v>Investment</v>
          </cell>
          <cell r="G670" t="str">
            <v>TECHNICAL ASSIST LN</v>
          </cell>
          <cell r="H670" t="str">
            <v>Environment</v>
          </cell>
          <cell r="I670" t="str">
            <v>SDN</v>
          </cell>
          <cell r="J670">
            <v>1</v>
          </cell>
        </row>
        <row r="671">
          <cell r="C671" t="str">
            <v>P096018</v>
          </cell>
          <cell r="D671" t="str">
            <v>PE</v>
          </cell>
          <cell r="E671" t="str">
            <v>IN: Assam State Roads Project</v>
          </cell>
          <cell r="F671" t="str">
            <v>Investment</v>
          </cell>
          <cell r="G671" t="str">
            <v>SPECIFIC INVEST LN</v>
          </cell>
          <cell r="H671" t="str">
            <v>Transport</v>
          </cell>
          <cell r="I671" t="str">
            <v>SDN</v>
          </cell>
          <cell r="J671">
            <v>1</v>
          </cell>
        </row>
        <row r="672">
          <cell r="C672" t="str">
            <v>P097325</v>
          </cell>
          <cell r="D672" t="str">
            <v>PE</v>
          </cell>
          <cell r="E672" t="str">
            <v>UG PRSC-9</v>
          </cell>
          <cell r="F672" t="str">
            <v>DPF</v>
          </cell>
          <cell r="G672" t="str">
            <v>Development Policy</v>
          </cell>
          <cell r="H672" t="str">
            <v>Poverty Reduction</v>
          </cell>
          <cell r="I672" t="str">
            <v>PREM</v>
          </cell>
          <cell r="J672">
            <v>1</v>
          </cell>
        </row>
        <row r="673">
          <cell r="C673" t="str">
            <v>P099979</v>
          </cell>
          <cell r="D673" t="str">
            <v>PE</v>
          </cell>
          <cell r="E673" t="str">
            <v>IN: CBldg for Urban Development</v>
          </cell>
          <cell r="F673" t="str">
            <v>Investment</v>
          </cell>
          <cell r="G673" t="str">
            <v>TECHNICAL ASSIST LN</v>
          </cell>
          <cell r="H673" t="str">
            <v>Urban Development</v>
          </cell>
          <cell r="I673" t="str">
            <v>SDN</v>
          </cell>
          <cell r="J673">
            <v>1</v>
          </cell>
        </row>
        <row r="674">
          <cell r="C674" t="str">
            <v>P100304</v>
          </cell>
          <cell r="D674" t="str">
            <v>PE</v>
          </cell>
          <cell r="E674" t="str">
            <v>IN: UP Health Sys Strengthening Project</v>
          </cell>
          <cell r="F674" t="str">
            <v>Investment</v>
          </cell>
          <cell r="G674" t="str">
            <v>SPECIFIC INVEST LN</v>
          </cell>
          <cell r="H674" t="str">
            <v>Health, Nutrition and Population</v>
          </cell>
          <cell r="I674" t="str">
            <v>HDN</v>
          </cell>
          <cell r="J674">
            <v>1</v>
          </cell>
        </row>
        <row r="675">
          <cell r="C675" t="str">
            <v>P102330</v>
          </cell>
          <cell r="D675" t="str">
            <v>PE</v>
          </cell>
          <cell r="E675" t="str">
            <v>IN: North East Rural Livelihoods Project</v>
          </cell>
          <cell r="F675" t="str">
            <v>Investment</v>
          </cell>
          <cell r="G675" t="str">
            <v>SPECIFIC INVEST LN</v>
          </cell>
          <cell r="H675" t="str">
            <v>Agriculture and Rural Development</v>
          </cell>
          <cell r="I675" t="str">
            <v>SDN</v>
          </cell>
          <cell r="J675">
            <v>1</v>
          </cell>
        </row>
        <row r="676">
          <cell r="C676" t="str">
            <v>P104164</v>
          </cell>
          <cell r="D676" t="str">
            <v>PE</v>
          </cell>
          <cell r="E676" t="str">
            <v>IN: National Rural Livelihoods Project</v>
          </cell>
          <cell r="F676" t="str">
            <v>Investment</v>
          </cell>
          <cell r="G676" t="str">
            <v>SPECIFIC INVEST LN</v>
          </cell>
          <cell r="H676" t="str">
            <v>Agriculture and Rural Development</v>
          </cell>
          <cell r="I676" t="str">
            <v>SDN</v>
          </cell>
          <cell r="J676">
            <v>1</v>
          </cell>
        </row>
        <row r="677">
          <cell r="C677" t="str">
            <v>P104806</v>
          </cell>
          <cell r="D677" t="str">
            <v>PE</v>
          </cell>
          <cell r="E677" t="str">
            <v>4M Mekong Int. Water Resources MGMT</v>
          </cell>
          <cell r="F677" t="str">
            <v>Investment</v>
          </cell>
          <cell r="G677" t="str">
            <v>SPECIFIC INVEST LN</v>
          </cell>
          <cell r="H677" t="str">
            <v>Agriculture and Rural Development</v>
          </cell>
          <cell r="I677" t="str">
            <v>SDN</v>
          </cell>
          <cell r="J677">
            <v>1</v>
          </cell>
        </row>
        <row r="678">
          <cell r="C678" t="str">
            <v>P105311</v>
          </cell>
          <cell r="D678" t="str">
            <v>PE</v>
          </cell>
          <cell r="E678" t="str">
            <v>IN: WB Minor Irrigation Project</v>
          </cell>
          <cell r="F678" t="str">
            <v>Investment</v>
          </cell>
          <cell r="G678" t="str">
            <v>SPECIFIC INVEST LN</v>
          </cell>
          <cell r="H678" t="str">
            <v>Agriculture and Rural Development</v>
          </cell>
          <cell r="I678" t="str">
            <v>SDN</v>
          </cell>
          <cell r="J678">
            <v>1</v>
          </cell>
        </row>
        <row r="679">
          <cell r="C679" t="str">
            <v>P106700</v>
          </cell>
          <cell r="D679" t="str">
            <v>PE</v>
          </cell>
          <cell r="E679" t="str">
            <v>BO Agricultural Innovation and Services</v>
          </cell>
          <cell r="F679" t="str">
            <v>Investment</v>
          </cell>
          <cell r="G679" t="str">
            <v>SPECIFIC INVEST LN</v>
          </cell>
          <cell r="H679" t="str">
            <v>Agriculture and Rural Development</v>
          </cell>
          <cell r="I679" t="str">
            <v>SDN</v>
          </cell>
          <cell r="J679">
            <v>1</v>
          </cell>
        </row>
        <row r="680">
          <cell r="C680" t="str">
            <v>P106753</v>
          </cell>
          <cell r="D680" t="str">
            <v>PE</v>
          </cell>
          <cell r="E680" t="str">
            <v>BR PE-Expand Opport, Enh. Equity DPL</v>
          </cell>
          <cell r="F680" t="str">
            <v>DPF</v>
          </cell>
          <cell r="G680" t="str">
            <v>Development Policy</v>
          </cell>
          <cell r="H680" t="str">
            <v>Poverty Reduction</v>
          </cell>
          <cell r="I680" t="str">
            <v>PREM</v>
          </cell>
          <cell r="J680">
            <v>1</v>
          </cell>
        </row>
        <row r="681">
          <cell r="C681" t="str">
            <v>P107137</v>
          </cell>
          <cell r="D681" t="str">
            <v>PE</v>
          </cell>
          <cell r="E681" t="str">
            <v>BO PICAR Comm. Investment in Rural Areas</v>
          </cell>
          <cell r="F681" t="str">
            <v>Investment</v>
          </cell>
          <cell r="G681" t="str">
            <v>SPECIFIC INVEST LN</v>
          </cell>
          <cell r="H681" t="str">
            <v>Agriculture and Rural Development</v>
          </cell>
          <cell r="I681" t="str">
            <v>SDN</v>
          </cell>
          <cell r="J681">
            <v>1</v>
          </cell>
        </row>
        <row r="682">
          <cell r="C682" t="str">
            <v>P107314</v>
          </cell>
          <cell r="D682" t="str">
            <v>PE</v>
          </cell>
          <cell r="E682" t="str">
            <v>KE-Nairobi Metropolitan Services</v>
          </cell>
          <cell r="F682" t="str">
            <v>Investment</v>
          </cell>
          <cell r="G682" t="str">
            <v>SPECIFIC INVEST LN</v>
          </cell>
          <cell r="H682" t="str">
            <v>Urban Development</v>
          </cell>
          <cell r="I682" t="str">
            <v>SDN</v>
          </cell>
          <cell r="J682">
            <v>1</v>
          </cell>
        </row>
        <row r="683">
          <cell r="C683" t="str">
            <v>P107350</v>
          </cell>
          <cell r="D683" t="str">
            <v>PE</v>
          </cell>
          <cell r="E683" t="str">
            <v>MZ-Water Resources Dev I SIL</v>
          </cell>
          <cell r="F683" t="str">
            <v>Investment</v>
          </cell>
          <cell r="G683" t="str">
            <v>SPECIFIC INVEST LN</v>
          </cell>
          <cell r="H683" t="str">
            <v>Water</v>
          </cell>
          <cell r="I683" t="str">
            <v>SDN</v>
          </cell>
          <cell r="J683">
            <v>1</v>
          </cell>
        </row>
        <row r="684">
          <cell r="C684" t="str">
            <v>P107648</v>
          </cell>
          <cell r="D684" t="str">
            <v>PE</v>
          </cell>
          <cell r="E684" t="str">
            <v>National Dairy Support Project</v>
          </cell>
          <cell r="F684" t="str">
            <v>Investment</v>
          </cell>
          <cell r="G684" t="str">
            <v>SPECIFIC INVEST LN</v>
          </cell>
          <cell r="H684" t="str">
            <v>Agriculture and Rural Development</v>
          </cell>
          <cell r="I684" t="str">
            <v>SDN</v>
          </cell>
          <cell r="J684">
            <v>1</v>
          </cell>
        </row>
        <row r="685">
          <cell r="C685" t="str">
            <v>P108904</v>
          </cell>
          <cell r="D685" t="str">
            <v>PE</v>
          </cell>
          <cell r="E685" t="str">
            <v>PH - Regl Infrastructure for Growth Proj</v>
          </cell>
          <cell r="F685" t="str">
            <v>Investment</v>
          </cell>
          <cell r="G685" t="str">
            <v>FINAN INTERMED LN</v>
          </cell>
          <cell r="H685" t="str">
            <v>Urban Development</v>
          </cell>
          <cell r="I685" t="str">
            <v>SDN</v>
          </cell>
          <cell r="J685">
            <v>1</v>
          </cell>
        </row>
        <row r="686">
          <cell r="C686" t="str">
            <v>P109649</v>
          </cell>
          <cell r="D686" t="str">
            <v>PE</v>
          </cell>
          <cell r="E686" t="str">
            <v>UA Export Devt II AF</v>
          </cell>
          <cell r="F686" t="str">
            <v>Investment</v>
          </cell>
          <cell r="G686" t="str">
            <v>FINAN INTERMED LN</v>
          </cell>
          <cell r="H686" t="str">
            <v>Financial and Private Sector Development (I)</v>
          </cell>
          <cell r="I686" t="str">
            <v>FPD</v>
          </cell>
          <cell r="J686">
            <v>1</v>
          </cell>
        </row>
        <row r="687">
          <cell r="C687" t="str">
            <v>P110050</v>
          </cell>
          <cell r="D687" t="str">
            <v>PE</v>
          </cell>
          <cell r="E687" t="str">
            <v>HN Improving Public Sector Performance</v>
          </cell>
          <cell r="F687" t="str">
            <v>Investment</v>
          </cell>
          <cell r="G687" t="str">
            <v>TECHNICAL ASSIST LN</v>
          </cell>
          <cell r="H687" t="str">
            <v>Public Sector Governance</v>
          </cell>
          <cell r="I687" t="str">
            <v>PREM</v>
          </cell>
          <cell r="J687">
            <v>1</v>
          </cell>
        </row>
        <row r="688">
          <cell r="C688" t="str">
            <v>P111034</v>
          </cell>
          <cell r="D688" t="str">
            <v>PE</v>
          </cell>
          <cell r="E688" t="str">
            <v>Jakarta Urgent Flood Mitigation Project</v>
          </cell>
          <cell r="F688" t="str">
            <v>Investment</v>
          </cell>
          <cell r="G688" t="str">
            <v>SPECIFIC INVEST LN</v>
          </cell>
          <cell r="H688" t="str">
            <v>Water</v>
          </cell>
          <cell r="I688" t="str">
            <v>SDN</v>
          </cell>
          <cell r="J688">
            <v>1</v>
          </cell>
        </row>
        <row r="689">
          <cell r="C689" t="str">
            <v>P111183</v>
          </cell>
          <cell r="D689" t="str">
            <v>PE</v>
          </cell>
          <cell r="E689" t="str">
            <v>VN - PRSC 10</v>
          </cell>
          <cell r="F689" t="str">
            <v>DPF</v>
          </cell>
          <cell r="G689" t="str">
            <v>Development Policy</v>
          </cell>
          <cell r="H689" t="str">
            <v>Public Sector Governance</v>
          </cell>
          <cell r="I689" t="str">
            <v>PREM</v>
          </cell>
          <cell r="J689">
            <v>1</v>
          </cell>
        </row>
        <row r="690">
          <cell r="C690" t="str">
            <v>P111661</v>
          </cell>
          <cell r="D690" t="str">
            <v>PE</v>
          </cell>
          <cell r="E690" t="str">
            <v>CL Tertiary Edu. Fin. for Results III</v>
          </cell>
          <cell r="F690" t="str">
            <v>Investment</v>
          </cell>
          <cell r="G690" t="str">
            <v>SPECIFIC INVEST LN</v>
          </cell>
          <cell r="H690" t="str">
            <v>Education</v>
          </cell>
          <cell r="I690" t="str">
            <v>HDN</v>
          </cell>
          <cell r="J690">
            <v>1</v>
          </cell>
        </row>
        <row r="691">
          <cell r="C691" t="str">
            <v>P112073</v>
          </cell>
          <cell r="D691" t="str">
            <v>PE</v>
          </cell>
          <cell r="E691" t="str">
            <v>BR MST Federal Integrated Water Sector</v>
          </cell>
          <cell r="F691" t="str">
            <v>Investment</v>
          </cell>
          <cell r="G691" t="str">
            <v>TECHNICAL ASSIST LN</v>
          </cell>
          <cell r="H691" t="str">
            <v>Water</v>
          </cell>
          <cell r="I691" t="str">
            <v>SDN</v>
          </cell>
          <cell r="J691">
            <v>1</v>
          </cell>
        </row>
        <row r="692">
          <cell r="C692" t="str">
            <v>P112074</v>
          </cell>
          <cell r="D692" t="str">
            <v>PE</v>
          </cell>
          <cell r="E692" t="str">
            <v>BR Sergipe Water</v>
          </cell>
          <cell r="F692" t="str">
            <v>Investment</v>
          </cell>
          <cell r="G692" t="str">
            <v>SPECIFIC INVEST LN</v>
          </cell>
          <cell r="H692" t="str">
            <v>Water</v>
          </cell>
          <cell r="I692" t="str">
            <v>SDN</v>
          </cell>
          <cell r="J692">
            <v>1</v>
          </cell>
        </row>
        <row r="693">
          <cell r="C693" t="str">
            <v>P112762</v>
          </cell>
          <cell r="D693" t="str">
            <v>PE</v>
          </cell>
          <cell r="E693" t="str">
            <v>TZ PRSC-9 (1st in a 3rd series)</v>
          </cell>
          <cell r="F693" t="str">
            <v>DPF</v>
          </cell>
          <cell r="G693" t="str">
            <v>Development Policy</v>
          </cell>
          <cell r="H693" t="str">
            <v>Poverty Reduction</v>
          </cell>
          <cell r="I693" t="str">
            <v>PREM</v>
          </cell>
          <cell r="J693">
            <v>1</v>
          </cell>
        </row>
        <row r="694">
          <cell r="C694" t="str">
            <v>P113078</v>
          </cell>
          <cell r="D694" t="str">
            <v>PE</v>
          </cell>
          <cell r="E694" t="str">
            <v>Geothermal Clean Energy Investment Proje</v>
          </cell>
          <cell r="F694" t="str">
            <v>Investment</v>
          </cell>
          <cell r="G694" t="str">
            <v>SPECIFIC INVEST LN</v>
          </cell>
          <cell r="H694" t="str">
            <v>Energy and Mining</v>
          </cell>
          <cell r="I694" t="str">
            <v>SDN</v>
          </cell>
          <cell r="J694">
            <v>1</v>
          </cell>
        </row>
        <row r="695">
          <cell r="C695" t="str">
            <v>P113184</v>
          </cell>
          <cell r="D695" t="str">
            <v>PE</v>
          </cell>
          <cell r="E695" t="str">
            <v>Pacific Regional Connectivity Program</v>
          </cell>
          <cell r="F695" t="str">
            <v>Investment</v>
          </cell>
          <cell r="G695" t="str">
            <v>ADAPTABLE PROGRAM LN</v>
          </cell>
          <cell r="H695" t="str">
            <v>Global Information/Communications Technology</v>
          </cell>
          <cell r="I695" t="str">
            <v>SDN</v>
          </cell>
          <cell r="J695">
            <v>1</v>
          </cell>
        </row>
        <row r="696">
          <cell r="C696" t="str">
            <v>P113266</v>
          </cell>
          <cell r="D696" t="str">
            <v>PE</v>
          </cell>
          <cell r="E696" t="str">
            <v>WAPP APL4 (Phase 1) CSLG</v>
          </cell>
          <cell r="F696" t="str">
            <v>Investment</v>
          </cell>
          <cell r="G696" t="str">
            <v>ADAPTABLE PROGRAM LN</v>
          </cell>
          <cell r="H696" t="str">
            <v>Energy and Mining</v>
          </cell>
          <cell r="I696" t="str">
            <v>SDN</v>
          </cell>
          <cell r="J696">
            <v>1</v>
          </cell>
        </row>
        <row r="697">
          <cell r="C697" t="str">
            <v>P113273</v>
          </cell>
          <cell r="D697" t="str">
            <v>PE</v>
          </cell>
          <cell r="E697" t="str">
            <v>LR-Smallholder Tree Crop Project</v>
          </cell>
          <cell r="F697" t="str">
            <v>Investment</v>
          </cell>
          <cell r="G697" t="str">
            <v>SPECIFIC INVEST LN</v>
          </cell>
          <cell r="H697" t="str">
            <v>Not assigned</v>
          </cell>
          <cell r="I697" t="str">
            <v>#</v>
          </cell>
          <cell r="J697">
            <v>1</v>
          </cell>
        </row>
        <row r="698">
          <cell r="C698" t="str">
            <v>P113435</v>
          </cell>
          <cell r="D698" t="str">
            <v>PE</v>
          </cell>
          <cell r="E698" t="str">
            <v>BD: Primary Education Dev. Program III</v>
          </cell>
          <cell r="F698" t="str">
            <v>Investment</v>
          </cell>
          <cell r="G698" t="str">
            <v>SPECIFIC INVEST LN</v>
          </cell>
          <cell r="H698" t="str">
            <v>Education</v>
          </cell>
          <cell r="I698" t="str">
            <v>HDN</v>
          </cell>
          <cell r="J698">
            <v>1</v>
          </cell>
        </row>
        <row r="699">
          <cell r="C699" t="str">
            <v>P113488</v>
          </cell>
          <cell r="D699" t="str">
            <v>PE</v>
          </cell>
          <cell r="E699" t="str">
            <v>LK: Transforming School Education</v>
          </cell>
          <cell r="F699" t="str">
            <v>Investment</v>
          </cell>
          <cell r="G699" t="str">
            <v>SPECIFIC INVEST LN</v>
          </cell>
          <cell r="H699" t="str">
            <v>Education</v>
          </cell>
          <cell r="I699" t="str">
            <v>HDN</v>
          </cell>
          <cell r="J699">
            <v>1</v>
          </cell>
        </row>
        <row r="700">
          <cell r="C700" t="str">
            <v>P113498</v>
          </cell>
          <cell r="D700" t="str">
            <v>PE</v>
          </cell>
          <cell r="E700" t="str">
            <v>VN-3rd Rural Transport-Add Fin</v>
          </cell>
          <cell r="F700" t="str">
            <v>Investment</v>
          </cell>
          <cell r="G700" t="str">
            <v>SPECIFIC INVEST LN</v>
          </cell>
          <cell r="H700" t="str">
            <v>Transport</v>
          </cell>
          <cell r="I700" t="str">
            <v>SDN</v>
          </cell>
          <cell r="J700">
            <v>0</v>
          </cell>
        </row>
        <row r="701">
          <cell r="C701" t="str">
            <v>P113844</v>
          </cell>
          <cell r="D701" t="str">
            <v>PE</v>
          </cell>
          <cell r="E701" t="str">
            <v>Manila Wastewater Management Project</v>
          </cell>
          <cell r="F701" t="str">
            <v>Investment</v>
          </cell>
          <cell r="G701" t="str">
            <v>SPECIFIC INVEST LN</v>
          </cell>
          <cell r="H701" t="str">
            <v>Water</v>
          </cell>
          <cell r="I701" t="str">
            <v>SDN</v>
          </cell>
          <cell r="J701">
            <v>1</v>
          </cell>
        </row>
        <row r="702">
          <cell r="C702" t="str">
            <v>P113904</v>
          </cell>
          <cell r="D702" t="str">
            <v>PE</v>
          </cell>
          <cell r="E702" t="str">
            <v>Mekong Delta Region Urban Upgrading Proj</v>
          </cell>
          <cell r="F702" t="str">
            <v>Investment</v>
          </cell>
          <cell r="G702" t="str">
            <v>SPECIFIC INVEST LN</v>
          </cell>
          <cell r="H702" t="str">
            <v>Urban Development</v>
          </cell>
          <cell r="I702" t="str">
            <v>SDN</v>
          </cell>
          <cell r="J702">
            <v>1</v>
          </cell>
        </row>
        <row r="703">
          <cell r="C703" t="str">
            <v>P114077</v>
          </cell>
          <cell r="D703" t="str">
            <v>PE</v>
          </cell>
          <cell r="E703" t="str">
            <v xml:space="preserve"> CM - Lom Pangar Hydropower Proj. (FY12)</v>
          </cell>
          <cell r="F703" t="str">
            <v>Investment</v>
          </cell>
          <cell r="G703" t="str">
            <v>SPECIFIC INVEST LN</v>
          </cell>
          <cell r="H703" t="str">
            <v>Energy and Mining</v>
          </cell>
          <cell r="I703" t="str">
            <v>SDN</v>
          </cell>
          <cell r="J703">
            <v>1</v>
          </cell>
        </row>
        <row r="704">
          <cell r="C704" t="str">
            <v>P114138</v>
          </cell>
          <cell r="D704" t="str">
            <v>PE</v>
          </cell>
          <cell r="E704" t="str">
            <v>CN - Water Conservation  II</v>
          </cell>
          <cell r="F704" t="str">
            <v>Investment</v>
          </cell>
          <cell r="G704" t="str">
            <v>SPECIFIC INVEST LN</v>
          </cell>
          <cell r="H704" t="str">
            <v>Agriculture and Rural Development</v>
          </cell>
          <cell r="I704" t="str">
            <v>SDN</v>
          </cell>
          <cell r="J704">
            <v>1</v>
          </cell>
        </row>
        <row r="705">
          <cell r="C705" t="str">
            <v>P114264</v>
          </cell>
          <cell r="D705" t="str">
            <v>PE</v>
          </cell>
          <cell r="E705" t="str">
            <v>Ghana Commercial Agriculture</v>
          </cell>
          <cell r="F705" t="str">
            <v>Investment</v>
          </cell>
          <cell r="G705" t="str">
            <v>SPECIFIC INVEST LN</v>
          </cell>
          <cell r="H705" t="str">
            <v>Agriculture and Rural Development</v>
          </cell>
          <cell r="I705" t="str">
            <v>SDN</v>
          </cell>
          <cell r="J705">
            <v>1</v>
          </cell>
        </row>
        <row r="706">
          <cell r="C706" t="str">
            <v>P114841</v>
          </cell>
          <cell r="D706" t="str">
            <v>PE</v>
          </cell>
          <cell r="E706" t="str">
            <v>BD: Northern Areas Reduction-of-Poverty</v>
          </cell>
          <cell r="F706" t="str">
            <v>Investment</v>
          </cell>
          <cell r="G706" t="str">
            <v>SPECIFIC INVEST LN</v>
          </cell>
          <cell r="H706" t="str">
            <v>Social Development</v>
          </cell>
          <cell r="I706" t="str">
            <v>SDN</v>
          </cell>
          <cell r="J706">
            <v>1</v>
          </cell>
        </row>
        <row r="707">
          <cell r="C707" t="str">
            <v>P114963</v>
          </cell>
          <cell r="D707" t="str">
            <v>PE</v>
          </cell>
          <cell r="E707" t="str">
            <v>6R (APL1A) Communic. Infrast. Prog.</v>
          </cell>
          <cell r="F707" t="str">
            <v>Investment</v>
          </cell>
          <cell r="G707" t="str">
            <v>ADAPTABLE PROGRAM LN</v>
          </cell>
          <cell r="H707" t="str">
            <v>Global Information/Communications Technology</v>
          </cell>
          <cell r="I707" t="str">
            <v>SDN</v>
          </cell>
          <cell r="J707">
            <v>1</v>
          </cell>
        </row>
        <row r="708">
          <cell r="C708" t="str">
            <v>P115351</v>
          </cell>
          <cell r="D708" t="str">
            <v>PE</v>
          </cell>
          <cell r="E708" t="str">
            <v>Samoa Agriculture Competitiveness Enhanc</v>
          </cell>
          <cell r="F708" t="str">
            <v>Investment</v>
          </cell>
          <cell r="G708" t="str">
            <v>SPECIFIC INVEST LN</v>
          </cell>
          <cell r="H708" t="str">
            <v>Agriculture and Rural Development</v>
          </cell>
          <cell r="I708" t="str">
            <v>SDN</v>
          </cell>
          <cell r="J708">
            <v>1</v>
          </cell>
        </row>
        <row r="709">
          <cell r="C709" t="str">
            <v>P115464</v>
          </cell>
          <cell r="D709" t="str">
            <v>PE</v>
          </cell>
          <cell r="E709" t="str">
            <v>CV-Recovery&amp;Reform of Electricity Sector</v>
          </cell>
          <cell r="F709" t="str">
            <v>Investment</v>
          </cell>
          <cell r="G709" t="str">
            <v>SPECIFIC INVEST LN</v>
          </cell>
          <cell r="H709" t="str">
            <v>Energy and Mining</v>
          </cell>
          <cell r="I709" t="str">
            <v>SDN</v>
          </cell>
          <cell r="J709">
            <v>1</v>
          </cell>
        </row>
        <row r="710">
          <cell r="C710" t="str">
            <v>P115639</v>
          </cell>
          <cell r="D710" t="str">
            <v>PE</v>
          </cell>
          <cell r="E710" t="str">
            <v>CO (AF) Sustainable Dev</v>
          </cell>
          <cell r="F710" t="str">
            <v>Investment</v>
          </cell>
          <cell r="G710" t="str">
            <v>SPECIFIC INVEST LN</v>
          </cell>
          <cell r="H710" t="str">
            <v>Environment</v>
          </cell>
          <cell r="I710" t="str">
            <v>SDN</v>
          </cell>
          <cell r="J710">
            <v>1</v>
          </cell>
        </row>
        <row r="711">
          <cell r="C711" t="str">
            <v>P115658</v>
          </cell>
          <cell r="D711" t="str">
            <v>PE</v>
          </cell>
          <cell r="E711" t="str">
            <v>NG-NatlUrbWaterSecRefSIM2AddFin</v>
          </cell>
          <cell r="F711" t="str">
            <v>Investment</v>
          </cell>
          <cell r="G711" t="str">
            <v>SECTOR INV/MAINT LN</v>
          </cell>
          <cell r="H711" t="str">
            <v>Water</v>
          </cell>
          <cell r="I711" t="str">
            <v>SDN</v>
          </cell>
          <cell r="J711">
            <v>0</v>
          </cell>
        </row>
        <row r="712">
          <cell r="C712" t="str">
            <v>P115893</v>
          </cell>
          <cell r="D712" t="str">
            <v>PE</v>
          </cell>
          <cell r="E712" t="str">
            <v>PK:Tarbela 4th Extension Hydropower Proj</v>
          </cell>
          <cell r="F712" t="str">
            <v>Investment</v>
          </cell>
          <cell r="G712" t="str">
            <v>SPECIFIC INVEST LN</v>
          </cell>
          <cell r="H712" t="str">
            <v>Not assigned</v>
          </cell>
          <cell r="I712" t="str">
            <v>#</v>
          </cell>
          <cell r="J712">
            <v>1</v>
          </cell>
        </row>
        <row r="713">
          <cell r="C713" t="str">
            <v>P115954</v>
          </cell>
          <cell r="D713" t="str">
            <v>PE</v>
          </cell>
          <cell r="E713" t="str">
            <v>IRRIG DEVT</v>
          </cell>
          <cell r="F713" t="str">
            <v>Investment</v>
          </cell>
          <cell r="G713" t="str">
            <v>SPECIFIC INVEST LN</v>
          </cell>
          <cell r="H713" t="str">
            <v>Agriculture and Rural Development</v>
          </cell>
          <cell r="I713" t="str">
            <v>SDN</v>
          </cell>
          <cell r="J713">
            <v>1</v>
          </cell>
        </row>
        <row r="714">
          <cell r="C714" t="str">
            <v>P116197</v>
          </cell>
          <cell r="D714" t="str">
            <v>PE</v>
          </cell>
          <cell r="E714" t="str">
            <v>LB-Cultural Heritage Add. Financing</v>
          </cell>
          <cell r="F714" t="str">
            <v>Investment</v>
          </cell>
          <cell r="G714" t="str">
            <v>SPECIFIC INVEST LN</v>
          </cell>
          <cell r="H714" t="str">
            <v>Urban Development</v>
          </cell>
          <cell r="I714" t="str">
            <v>SDN</v>
          </cell>
          <cell r="J714">
            <v>0</v>
          </cell>
        </row>
        <row r="715">
          <cell r="C715" t="str">
            <v>P116198</v>
          </cell>
          <cell r="D715" t="str">
            <v>PE</v>
          </cell>
          <cell r="E715" t="str">
            <v>EG-Giza North Additional Financing</v>
          </cell>
          <cell r="F715" t="str">
            <v>Investment</v>
          </cell>
          <cell r="G715" t="str">
            <v>SPECIFIC INVEST LN</v>
          </cell>
          <cell r="H715" t="str">
            <v>Energy and Mining</v>
          </cell>
          <cell r="I715" t="str">
            <v>SDN</v>
          </cell>
          <cell r="J715">
            <v>1</v>
          </cell>
        </row>
        <row r="716">
          <cell r="C716" t="str">
            <v>P116201</v>
          </cell>
          <cell r="D716" t="str">
            <v>PE</v>
          </cell>
          <cell r="E716" t="str">
            <v>MA-National Initiative for Human Dev II</v>
          </cell>
          <cell r="F716" t="str">
            <v>PFORR</v>
          </cell>
          <cell r="G716" t="str">
            <v>P4R</v>
          </cell>
          <cell r="H716" t="str">
            <v>Social Development</v>
          </cell>
          <cell r="I716" t="str">
            <v>SDN</v>
          </cell>
          <cell r="J716">
            <v>1</v>
          </cell>
        </row>
        <row r="717">
          <cell r="C717" t="str">
            <v>P116323</v>
          </cell>
          <cell r="D717" t="str">
            <v>PE</v>
          </cell>
          <cell r="E717" t="str">
            <v>3A-Abidjan-Lagos Trade and Transp- APL-2</v>
          </cell>
          <cell r="F717" t="str">
            <v>Investment</v>
          </cell>
          <cell r="G717" t="str">
            <v>ADAPTABLE PROGRAM LN</v>
          </cell>
          <cell r="H717" t="str">
            <v>Transport</v>
          </cell>
          <cell r="I717" t="str">
            <v>SDN</v>
          </cell>
          <cell r="J717">
            <v>1</v>
          </cell>
        </row>
        <row r="718">
          <cell r="C718" t="str">
            <v>P116398</v>
          </cell>
          <cell r="D718" t="str">
            <v>PE</v>
          </cell>
          <cell r="E718" t="str">
            <v>Medium Cities Development Project</v>
          </cell>
          <cell r="F718" t="str">
            <v>Investment</v>
          </cell>
          <cell r="G718" t="str">
            <v>SPECIFIC INVEST LN</v>
          </cell>
          <cell r="H718" t="str">
            <v>Urban Development</v>
          </cell>
          <cell r="I718" t="str">
            <v>SDN</v>
          </cell>
          <cell r="J718">
            <v>1</v>
          </cell>
        </row>
        <row r="719">
          <cell r="C719" t="str">
            <v>P116787</v>
          </cell>
          <cell r="D719" t="str">
            <v>PE</v>
          </cell>
          <cell r="E719" t="str">
            <v>ME Programmatic Financial Sector DPL</v>
          </cell>
          <cell r="F719" t="str">
            <v>DPF</v>
          </cell>
          <cell r="G719" t="str">
            <v>Development Policy</v>
          </cell>
          <cell r="H719" t="str">
            <v>Financial and Private Sector Development (I)</v>
          </cell>
          <cell r="I719" t="str">
            <v>FPD</v>
          </cell>
          <cell r="J719">
            <v>1</v>
          </cell>
        </row>
        <row r="720">
          <cell r="C720" t="str">
            <v>P117043</v>
          </cell>
          <cell r="D720" t="str">
            <v>PE</v>
          </cell>
          <cell r="E720" t="str">
            <v>PY Public Sector DPL</v>
          </cell>
          <cell r="F720" t="str">
            <v>DPF</v>
          </cell>
          <cell r="G720" t="str">
            <v>Development Policy</v>
          </cell>
          <cell r="H720" t="str">
            <v>Public Sector Governance</v>
          </cell>
          <cell r="I720" t="str">
            <v>PREM</v>
          </cell>
          <cell r="J720">
            <v>1</v>
          </cell>
        </row>
        <row r="721">
          <cell r="C721" t="str">
            <v>P117157</v>
          </cell>
          <cell r="D721" t="str">
            <v>PE</v>
          </cell>
          <cell r="E721" t="str">
            <v>SV Strengthening Public Health Care Syst</v>
          </cell>
          <cell r="F721" t="str">
            <v>Investment</v>
          </cell>
          <cell r="G721" t="str">
            <v>SPECIFIC INVEST LN</v>
          </cell>
          <cell r="H721" t="str">
            <v>Health, Nutrition and Population</v>
          </cell>
          <cell r="I721" t="str">
            <v>HDN</v>
          </cell>
          <cell r="J721">
            <v>1</v>
          </cell>
        </row>
        <row r="722">
          <cell r="C722" t="str">
            <v>P117617</v>
          </cell>
          <cell r="D722" t="str">
            <v>PE</v>
          </cell>
          <cell r="E722" t="str">
            <v>MW-Shire River Basin Management Program</v>
          </cell>
          <cell r="F722" t="str">
            <v>Investment</v>
          </cell>
          <cell r="G722" t="str">
            <v>ADAPTABLE PROGRAM LN</v>
          </cell>
          <cell r="H722" t="str">
            <v>Environment</v>
          </cell>
          <cell r="I722" t="str">
            <v>SDN</v>
          </cell>
          <cell r="J722">
            <v>1</v>
          </cell>
        </row>
        <row r="723">
          <cell r="C723" t="str">
            <v>P117764</v>
          </cell>
          <cell r="D723" t="str">
            <v>PE</v>
          </cell>
          <cell r="E723" t="str">
            <v>BJ-Decentralized Community Driven Servic</v>
          </cell>
          <cell r="F723" t="str">
            <v>Investment</v>
          </cell>
          <cell r="G723" t="str">
            <v>ADAPTABLE PROGRAM LN</v>
          </cell>
          <cell r="H723" t="str">
            <v>Social Protection</v>
          </cell>
          <cell r="I723" t="str">
            <v>HDN</v>
          </cell>
          <cell r="J723">
            <v>1</v>
          </cell>
        </row>
        <row r="724">
          <cell r="C724" t="str">
            <v>P117947</v>
          </cell>
          <cell r="D724" t="str">
            <v>PE</v>
          </cell>
          <cell r="E724" t="str">
            <v>CO Support Nat'l Urban Transit Program</v>
          </cell>
          <cell r="F724" t="str">
            <v>Investment</v>
          </cell>
          <cell r="G724" t="str">
            <v>SPECIFIC INVEST LN</v>
          </cell>
          <cell r="H724" t="str">
            <v>Transport</v>
          </cell>
          <cell r="I724" t="str">
            <v>SDN</v>
          </cell>
          <cell r="J724">
            <v>1</v>
          </cell>
        </row>
        <row r="725">
          <cell r="C725" t="str">
            <v>P118179</v>
          </cell>
          <cell r="D725" t="str">
            <v>PE</v>
          </cell>
          <cell r="E725" t="str">
            <v>NP: Rani Jamara Kulariya Irrigation Proj</v>
          </cell>
          <cell r="F725" t="str">
            <v>Investment</v>
          </cell>
          <cell r="G725" t="str">
            <v>SPECIFIC INVEST LN</v>
          </cell>
          <cell r="H725" t="str">
            <v>Agriculture and Rural Development</v>
          </cell>
          <cell r="I725" t="str">
            <v>SDN</v>
          </cell>
          <cell r="J725">
            <v>1</v>
          </cell>
        </row>
        <row r="726">
          <cell r="C726" t="str">
            <v>P118260</v>
          </cell>
          <cell r="D726" t="str">
            <v>PE</v>
          </cell>
          <cell r="E726" t="str">
            <v>AF-TRADE &amp; TRANSPORT INTEGRATION</v>
          </cell>
          <cell r="F726" t="str">
            <v>Investment</v>
          </cell>
          <cell r="G726" t="str">
            <v>SPECIFIC INVEST LN</v>
          </cell>
          <cell r="H726" t="str">
            <v>Transport</v>
          </cell>
          <cell r="I726" t="str">
            <v>SDN</v>
          </cell>
          <cell r="J726">
            <v>1</v>
          </cell>
        </row>
        <row r="727">
          <cell r="C727" t="str">
            <v>P118445</v>
          </cell>
          <cell r="D727" t="str">
            <v>PE</v>
          </cell>
          <cell r="E727" t="str">
            <v>IN: Secondary Education Program</v>
          </cell>
          <cell r="F727" t="str">
            <v>Investment</v>
          </cell>
          <cell r="G727" t="str">
            <v>SPECIFIC INVEST LN</v>
          </cell>
          <cell r="H727" t="str">
            <v>Education</v>
          </cell>
          <cell r="I727" t="str">
            <v>HDN</v>
          </cell>
          <cell r="J727">
            <v>1</v>
          </cell>
        </row>
        <row r="728">
          <cell r="C728" t="str">
            <v>P118518</v>
          </cell>
          <cell r="D728" t="str">
            <v>PE</v>
          </cell>
          <cell r="E728" t="str">
            <v>AG COMP</v>
          </cell>
          <cell r="F728" t="str">
            <v>Investment</v>
          </cell>
          <cell r="G728" t="str">
            <v>SPECIFIC INVEST LN</v>
          </cell>
          <cell r="H728" t="str">
            <v>Agriculture and Rural Development</v>
          </cell>
          <cell r="I728" t="str">
            <v>SDN</v>
          </cell>
          <cell r="J728">
            <v>1</v>
          </cell>
        </row>
        <row r="729">
          <cell r="C729" t="str">
            <v>P118597</v>
          </cell>
          <cell r="D729" t="str">
            <v>PE</v>
          </cell>
          <cell r="E729" t="str">
            <v>CN - Integrated Eco. Dev of Small Towns</v>
          </cell>
          <cell r="F729" t="str">
            <v>Investment</v>
          </cell>
          <cell r="G729" t="str">
            <v>SPECIFIC INVEST LN</v>
          </cell>
          <cell r="H729" t="str">
            <v>Agriculture and Rural Development</v>
          </cell>
          <cell r="I729" t="str">
            <v>SDN</v>
          </cell>
          <cell r="J729">
            <v>1</v>
          </cell>
        </row>
        <row r="730">
          <cell r="C730" t="str">
            <v>P118858</v>
          </cell>
          <cell r="D730" t="str">
            <v>PE</v>
          </cell>
          <cell r="E730" t="str">
            <v>GH-Statistics Development Program (FY11)</v>
          </cell>
          <cell r="F730" t="str">
            <v>Investment</v>
          </cell>
          <cell r="G730" t="str">
            <v>SPECIFIC INVEST LN</v>
          </cell>
          <cell r="H730" t="str">
            <v>Not assigned</v>
          </cell>
          <cell r="I730" t="str">
            <v>#</v>
          </cell>
          <cell r="J730">
            <v>1</v>
          </cell>
        </row>
        <row r="731">
          <cell r="C731" t="str">
            <v>P118979</v>
          </cell>
          <cell r="D731" t="str">
            <v>PE</v>
          </cell>
          <cell r="E731" t="str">
            <v>VN-Coastal Resources for Sustainable Dev</v>
          </cell>
          <cell r="F731" t="str">
            <v>Investment</v>
          </cell>
          <cell r="G731" t="str">
            <v>SPECIFIC INVEST LN</v>
          </cell>
          <cell r="H731" t="str">
            <v>Environment</v>
          </cell>
          <cell r="I731" t="str">
            <v>SDN</v>
          </cell>
          <cell r="J731">
            <v>1</v>
          </cell>
        </row>
        <row r="732">
          <cell r="C732" t="str">
            <v>P119047</v>
          </cell>
          <cell r="D732" t="str">
            <v>PE</v>
          </cell>
          <cell r="E732" t="str">
            <v>Financial Sector Rapid Response Project</v>
          </cell>
          <cell r="F732" t="str">
            <v>Investment</v>
          </cell>
          <cell r="G732" t="str">
            <v>SPECIFIC INVEST LN</v>
          </cell>
          <cell r="H732" t="str">
            <v>Financial Systems Practice</v>
          </cell>
          <cell r="I732" t="str">
            <v>FPD</v>
          </cell>
          <cell r="J732">
            <v>1</v>
          </cell>
        </row>
        <row r="733">
          <cell r="C733" t="str">
            <v>P119071</v>
          </cell>
          <cell r="D733" t="str">
            <v>PE</v>
          </cell>
          <cell r="E733" t="str">
            <v>CN-Hubei Xiangyang Urban Transport</v>
          </cell>
          <cell r="F733" t="str">
            <v>Investment</v>
          </cell>
          <cell r="G733" t="str">
            <v>SPECIFIC INVEST LN</v>
          </cell>
          <cell r="H733" t="str">
            <v>Transport</v>
          </cell>
          <cell r="I733" t="str">
            <v>SDN</v>
          </cell>
          <cell r="J733">
            <v>1</v>
          </cell>
        </row>
        <row r="734">
          <cell r="C734" t="str">
            <v>P119324</v>
          </cell>
          <cell r="D734" t="str">
            <v>PE</v>
          </cell>
          <cell r="E734" t="str">
            <v>BI-ERSG V</v>
          </cell>
          <cell r="F734" t="str">
            <v>DPF</v>
          </cell>
          <cell r="G734" t="str">
            <v>Development Policy</v>
          </cell>
          <cell r="H734" t="str">
            <v>Economic Policy</v>
          </cell>
          <cell r="I734" t="str">
            <v>PREM</v>
          </cell>
          <cell r="J734">
            <v>1</v>
          </cell>
        </row>
        <row r="735">
          <cell r="C735" t="str">
            <v>P119355</v>
          </cell>
          <cell r="D735" t="str">
            <v>PE</v>
          </cell>
          <cell r="E735" t="str">
            <v>SL:Decentralized Service Delivery Prog 2</v>
          </cell>
          <cell r="F735" t="str">
            <v>Investment</v>
          </cell>
          <cell r="G735" t="str">
            <v>ADAPTABLE PROGRAM LN</v>
          </cell>
          <cell r="H735" t="str">
            <v>Social Protection</v>
          </cell>
          <cell r="I735" t="str">
            <v>HDN</v>
          </cell>
          <cell r="J735">
            <v>1</v>
          </cell>
        </row>
        <row r="736">
          <cell r="C736" t="str">
            <v>P119432</v>
          </cell>
          <cell r="D736" t="str">
            <v>PE</v>
          </cell>
          <cell r="E736" t="str">
            <v>LS - Smallholder Agriculture Dev Project</v>
          </cell>
          <cell r="F736" t="str">
            <v>Investment</v>
          </cell>
          <cell r="G736" t="str">
            <v>SPECIFIC INVEST LN</v>
          </cell>
          <cell r="H736" t="str">
            <v>Agriculture and Rural Development</v>
          </cell>
          <cell r="I736" t="str">
            <v>SDN</v>
          </cell>
          <cell r="J736">
            <v>1</v>
          </cell>
        </row>
        <row r="737">
          <cell r="C737" t="str">
            <v>P119815</v>
          </cell>
          <cell r="D737" t="str">
            <v>PE</v>
          </cell>
          <cell r="E737" t="str">
            <v>CF-Health System Support Project (FY12)</v>
          </cell>
          <cell r="F737" t="str">
            <v>Investment</v>
          </cell>
          <cell r="G737" t="str">
            <v>SPECIFIC INVEST LN</v>
          </cell>
          <cell r="H737" t="str">
            <v>Health, Nutrition and Population</v>
          </cell>
          <cell r="I737" t="str">
            <v>HDN</v>
          </cell>
          <cell r="J737">
            <v>1</v>
          </cell>
        </row>
        <row r="738">
          <cell r="C738" t="str">
            <v>P119893</v>
          </cell>
          <cell r="D738" t="str">
            <v>PE</v>
          </cell>
          <cell r="E738" t="str">
            <v xml:space="preserve"> Elect. Network Reinforcement &amp; Expansio</v>
          </cell>
          <cell r="F738" t="str">
            <v>Investment</v>
          </cell>
          <cell r="G738" t="str">
            <v>SPECIFIC INVEST LN</v>
          </cell>
          <cell r="H738" t="str">
            <v>Energy and Mining</v>
          </cell>
          <cell r="I738" t="str">
            <v>SDN</v>
          </cell>
          <cell r="J738">
            <v>1</v>
          </cell>
        </row>
        <row r="739">
          <cell r="C739" t="str">
            <v>P119917</v>
          </cell>
          <cell r="D739" t="str">
            <v>PE</v>
          </cell>
          <cell r="E739" t="str">
            <v>BF-Reproductive Health Project (FY12)</v>
          </cell>
          <cell r="F739" t="str">
            <v>Investment</v>
          </cell>
          <cell r="G739" t="str">
            <v>SECTOR INV/MAINT LN</v>
          </cell>
          <cell r="H739" t="str">
            <v>Health, Nutrition and Population</v>
          </cell>
          <cell r="I739" t="str">
            <v>HDN</v>
          </cell>
          <cell r="J739">
            <v>1</v>
          </cell>
        </row>
        <row r="740">
          <cell r="C740" t="str">
            <v>P120139</v>
          </cell>
          <cell r="D740" t="str">
            <v>PE</v>
          </cell>
          <cell r="E740" t="str">
            <v>BR Pernambuco - Rural Economic Inclusion</v>
          </cell>
          <cell r="F740" t="str">
            <v>Investment</v>
          </cell>
          <cell r="G740" t="str">
            <v>SPECIFIC INVEST LN</v>
          </cell>
          <cell r="H740" t="str">
            <v>Agriculture and Rural Development</v>
          </cell>
          <cell r="I740" t="str">
            <v>SDN</v>
          </cell>
          <cell r="J740">
            <v>1</v>
          </cell>
        </row>
        <row r="741">
          <cell r="C741" t="str">
            <v>P120170</v>
          </cell>
          <cell r="D741" t="str">
            <v>PE</v>
          </cell>
          <cell r="E741" t="str">
            <v>MX Strengthening Social Resilience to CC</v>
          </cell>
          <cell r="F741" t="str">
            <v>DPF</v>
          </cell>
          <cell r="G741" t="str">
            <v>Development Policy</v>
          </cell>
          <cell r="H741" t="str">
            <v>Social Development</v>
          </cell>
          <cell r="I741" t="str">
            <v>SDN</v>
          </cell>
          <cell r="J741">
            <v>1</v>
          </cell>
        </row>
        <row r="742">
          <cell r="C742" t="str">
            <v>P120517</v>
          </cell>
          <cell r="D742" t="str">
            <v>PE</v>
          </cell>
          <cell r="E742" t="str">
            <v>BF:Local Government Support Project</v>
          </cell>
          <cell r="F742" t="str">
            <v>Investment</v>
          </cell>
          <cell r="G742" t="str">
            <v>SPECIFIC INVEST LN</v>
          </cell>
          <cell r="H742" t="str">
            <v>Public Sector Governance</v>
          </cell>
          <cell r="I742" t="str">
            <v>PREM</v>
          </cell>
          <cell r="J742">
            <v>1</v>
          </cell>
        </row>
        <row r="743">
          <cell r="C743" t="str">
            <v>P120566</v>
          </cell>
          <cell r="D743" t="str">
            <v>PE</v>
          </cell>
          <cell r="E743" t="str">
            <v>MA- First Skills and Employment DPL</v>
          </cell>
          <cell r="F743" t="str">
            <v>DPF</v>
          </cell>
          <cell r="G743" t="str">
            <v>Development Policy</v>
          </cell>
          <cell r="H743" t="str">
            <v>Social Protection</v>
          </cell>
          <cell r="I743" t="str">
            <v>HDN</v>
          </cell>
          <cell r="J743">
            <v>1</v>
          </cell>
        </row>
        <row r="744">
          <cell r="C744" t="str">
            <v>P120589</v>
          </cell>
          <cell r="D744" t="str">
            <v>PE</v>
          </cell>
          <cell r="E744" t="str">
            <v>PK: Natural Gas Efficiency Project</v>
          </cell>
          <cell r="F744" t="str">
            <v>Investment</v>
          </cell>
          <cell r="G744" t="str">
            <v>SPECIFIC INVEST LN</v>
          </cell>
          <cell r="H744" t="str">
            <v>Energy and Mining</v>
          </cell>
          <cell r="I744" t="str">
            <v>SDN</v>
          </cell>
          <cell r="J744">
            <v>1</v>
          </cell>
        </row>
        <row r="745">
          <cell r="C745" t="str">
            <v>P120798</v>
          </cell>
          <cell r="D745" t="str">
            <v>PE</v>
          </cell>
          <cell r="E745" t="str">
            <v>NG-States Health Prog. Invest. (FY12)</v>
          </cell>
          <cell r="F745" t="str">
            <v>Investment</v>
          </cell>
          <cell r="G745" t="str">
            <v>SPECIFIC INVEST LN</v>
          </cell>
          <cell r="H745" t="str">
            <v>Health, Nutrition and Population</v>
          </cell>
          <cell r="I745" t="str">
            <v>HDN</v>
          </cell>
          <cell r="J745">
            <v>1</v>
          </cell>
        </row>
        <row r="746">
          <cell r="C746" t="str">
            <v>P120830</v>
          </cell>
          <cell r="D746" t="str">
            <v>PE</v>
          </cell>
          <cell r="E746" t="str">
            <v>BR Rio Grande do Sul SWAp (SIL)</v>
          </cell>
          <cell r="F746" t="str">
            <v>Investment</v>
          </cell>
          <cell r="G746" t="str">
            <v>SPECIFIC INVEST LN</v>
          </cell>
          <cell r="H746" t="str">
            <v>Not assigned</v>
          </cell>
          <cell r="I746" t="str">
            <v>#</v>
          </cell>
          <cell r="J746">
            <v>1</v>
          </cell>
        </row>
        <row r="747">
          <cell r="C747" t="str">
            <v>P121167</v>
          </cell>
          <cell r="D747" t="str">
            <v>PE</v>
          </cell>
          <cell r="E747" t="str">
            <v>BR Ceara Rural Sustainb&amp;Competitiveness</v>
          </cell>
          <cell r="F747" t="str">
            <v>Investment</v>
          </cell>
          <cell r="G747" t="str">
            <v>SPECIFIC INVEST LN</v>
          </cell>
          <cell r="H747" t="str">
            <v>Agriculture and Rural Development</v>
          </cell>
          <cell r="I747" t="str">
            <v>SDN</v>
          </cell>
          <cell r="J747">
            <v>1</v>
          </cell>
        </row>
        <row r="748">
          <cell r="C748" t="str">
            <v>P121289</v>
          </cell>
          <cell r="D748" t="str">
            <v>PE</v>
          </cell>
          <cell r="E748" t="str">
            <v>CN-Ningxia Desertification Control</v>
          </cell>
          <cell r="F748" t="str">
            <v>Investment</v>
          </cell>
          <cell r="G748" t="str">
            <v>SPECIFIC INVEST LN</v>
          </cell>
          <cell r="H748" t="str">
            <v>Agriculture and Rural Development</v>
          </cell>
          <cell r="I748" t="str">
            <v>SDN</v>
          </cell>
          <cell r="J748">
            <v>1</v>
          </cell>
        </row>
        <row r="749">
          <cell r="C749" t="str">
            <v>P121414</v>
          </cell>
          <cell r="D749" t="str">
            <v>PE</v>
          </cell>
          <cell r="E749" t="str">
            <v>CN-Sichuan Wudu Irrigated Agric Dev</v>
          </cell>
          <cell r="F749" t="str">
            <v>Investment</v>
          </cell>
          <cell r="G749" t="str">
            <v>SPECIFIC INVEST LN</v>
          </cell>
          <cell r="H749" t="str">
            <v>Water</v>
          </cell>
          <cell r="I749" t="str">
            <v>SDN</v>
          </cell>
          <cell r="J749">
            <v>1</v>
          </cell>
        </row>
        <row r="750">
          <cell r="C750" t="str">
            <v>P121455</v>
          </cell>
          <cell r="D750" t="str">
            <v>PE</v>
          </cell>
          <cell r="E750" t="str">
            <v>NG-State Employment and Expenditure</v>
          </cell>
          <cell r="F750" t="str">
            <v>Investment</v>
          </cell>
          <cell r="G750" t="str">
            <v>SPECIFIC INVEST LN</v>
          </cell>
          <cell r="H750" t="str">
            <v>Public Sector Governance</v>
          </cell>
          <cell r="I750" t="str">
            <v>PREM</v>
          </cell>
          <cell r="J750">
            <v>1</v>
          </cell>
        </row>
        <row r="751">
          <cell r="C751" t="str">
            <v>P121651</v>
          </cell>
          <cell r="D751" t="str">
            <v>PE</v>
          </cell>
          <cell r="E751" t="str">
            <v>ESES DPL 3</v>
          </cell>
          <cell r="F751" t="str">
            <v>DPF</v>
          </cell>
          <cell r="G751" t="str">
            <v>Development Policy</v>
          </cell>
          <cell r="H751" t="str">
            <v>Energy and Mining</v>
          </cell>
          <cell r="I751" t="str">
            <v>SDN</v>
          </cell>
          <cell r="J751">
            <v>1</v>
          </cell>
        </row>
        <row r="752">
          <cell r="C752" t="str">
            <v>P121693</v>
          </cell>
          <cell r="D752" t="str">
            <v>PE</v>
          </cell>
          <cell r="E752" t="str">
            <v>ML Trans Sec SIL 2 Additional Financing</v>
          </cell>
          <cell r="F752" t="str">
            <v>Investment</v>
          </cell>
          <cell r="G752" t="str">
            <v>SPECIFIC INVEST LN</v>
          </cell>
          <cell r="H752" t="str">
            <v>Transport</v>
          </cell>
          <cell r="I752" t="str">
            <v>SDN</v>
          </cell>
          <cell r="J752">
            <v>1</v>
          </cell>
        </row>
        <row r="753">
          <cell r="C753" t="str">
            <v>P121774</v>
          </cell>
          <cell r="D753" t="str">
            <v>PE</v>
          </cell>
          <cell r="E753" t="str">
            <v>IN: Kerala RWSSP II</v>
          </cell>
          <cell r="F753" t="str">
            <v>Investment</v>
          </cell>
          <cell r="G753" t="str">
            <v>SPECIFIC INVEST LN</v>
          </cell>
          <cell r="H753" t="str">
            <v>Water</v>
          </cell>
          <cell r="I753" t="str">
            <v>SDN</v>
          </cell>
          <cell r="J753">
            <v>1</v>
          </cell>
        </row>
        <row r="754">
          <cell r="C754" t="str">
            <v>P122008</v>
          </cell>
          <cell r="D754" t="str">
            <v>PE</v>
          </cell>
          <cell r="E754" t="str">
            <v>CN-Yunnan Tech Voc  Ed</v>
          </cell>
          <cell r="F754" t="str">
            <v>Investment</v>
          </cell>
          <cell r="G754" t="str">
            <v>SPECIFIC INVEST LN</v>
          </cell>
          <cell r="H754" t="str">
            <v>Education</v>
          </cell>
          <cell r="I754" t="str">
            <v>HDN</v>
          </cell>
          <cell r="J754">
            <v>1</v>
          </cell>
        </row>
        <row r="755">
          <cell r="C755" t="str">
            <v>P122028</v>
          </cell>
          <cell r="D755" t="str">
            <v>PE</v>
          </cell>
          <cell r="E755" t="str">
            <v>MA-Ouarzazate Concentrated Solar Power</v>
          </cell>
          <cell r="F755" t="str">
            <v>Investment</v>
          </cell>
          <cell r="G755" t="str">
            <v>SPECIFIC INVEST LN</v>
          </cell>
          <cell r="H755" t="str">
            <v>Energy and Mining</v>
          </cell>
          <cell r="I755" t="str">
            <v>SDN</v>
          </cell>
          <cell r="J755">
            <v>1</v>
          </cell>
        </row>
        <row r="756">
          <cell r="C756" t="str">
            <v>P122123</v>
          </cell>
          <cell r="D756" t="str">
            <v>PE</v>
          </cell>
          <cell r="E756" t="str">
            <v>ZM:Livestock Develop &amp; Animal Health Prj</v>
          </cell>
          <cell r="F756" t="str">
            <v>Investment</v>
          </cell>
          <cell r="G756" t="str">
            <v>SPECIFIC INVEST LN</v>
          </cell>
          <cell r="H756" t="str">
            <v>Agriculture and Rural Development</v>
          </cell>
          <cell r="I756" t="str">
            <v>SDN</v>
          </cell>
          <cell r="J756">
            <v>1</v>
          </cell>
        </row>
        <row r="757">
          <cell r="C757" t="str">
            <v>P122141</v>
          </cell>
          <cell r="D757" t="str">
            <v>PE</v>
          </cell>
          <cell r="E757" t="str">
            <v>AF ENERGY LOSS REDUCTION</v>
          </cell>
          <cell r="F757" t="str">
            <v>Investment</v>
          </cell>
          <cell r="G757" t="str">
            <v>SPECIFIC INVEST LN</v>
          </cell>
          <cell r="H757" t="str">
            <v>Energy and Mining</v>
          </cell>
          <cell r="I757" t="str">
            <v>SDN</v>
          </cell>
          <cell r="J757">
            <v>1</v>
          </cell>
        </row>
        <row r="758">
          <cell r="C758" t="str">
            <v>P122153</v>
          </cell>
          <cell r="D758" t="str">
            <v>PE</v>
          </cell>
          <cell r="E758" t="str">
            <v>Cameroon Mining Sector TA</v>
          </cell>
          <cell r="F758" t="str">
            <v>Investment</v>
          </cell>
          <cell r="G758" t="str">
            <v>TECHNICAL ASSIST LN</v>
          </cell>
          <cell r="H758" t="str">
            <v>Energy and Mining</v>
          </cell>
          <cell r="I758" t="str">
            <v>SDN</v>
          </cell>
          <cell r="J758">
            <v>1</v>
          </cell>
        </row>
        <row r="759">
          <cell r="C759" t="str">
            <v>P122195</v>
          </cell>
          <cell r="D759" t="str">
            <v>PE</v>
          </cell>
          <cell r="E759" t="str">
            <v>AM-DPO 3</v>
          </cell>
          <cell r="F759" t="str">
            <v>DPF</v>
          </cell>
          <cell r="G759" t="str">
            <v>Development Policy</v>
          </cell>
          <cell r="H759" t="str">
            <v>Economic Policy</v>
          </cell>
          <cell r="I759" t="str">
            <v>PREM</v>
          </cell>
          <cell r="J759">
            <v>1</v>
          </cell>
        </row>
        <row r="760">
          <cell r="C760" t="str">
            <v>P122202</v>
          </cell>
          <cell r="D760" t="str">
            <v>PE</v>
          </cell>
          <cell r="E760" t="str">
            <v>GEORGIA DPO-3</v>
          </cell>
          <cell r="F760" t="str">
            <v>DPF</v>
          </cell>
          <cell r="G760" t="str">
            <v>Development Policy</v>
          </cell>
          <cell r="H760" t="str">
            <v>Economic Policy</v>
          </cell>
          <cell r="I760" t="str">
            <v>PREM</v>
          </cell>
          <cell r="J760">
            <v>1</v>
          </cell>
        </row>
        <row r="761">
          <cell r="C761" t="str">
            <v>P122204</v>
          </cell>
          <cell r="D761" t="str">
            <v>PE</v>
          </cell>
          <cell r="E761" t="str">
            <v>Second Secondary and Local Roads Project</v>
          </cell>
          <cell r="F761" t="str">
            <v>Investment</v>
          </cell>
          <cell r="G761" t="str">
            <v>SPECIFIC INVEST LN</v>
          </cell>
          <cell r="H761" t="str">
            <v>Transport</v>
          </cell>
          <cell r="I761" t="str">
            <v>SDN</v>
          </cell>
          <cell r="J761">
            <v>1</v>
          </cell>
        </row>
        <row r="762">
          <cell r="C762" t="str">
            <v>P122219</v>
          </cell>
          <cell r="D762" t="str">
            <v>PE</v>
          </cell>
          <cell r="E762" t="str">
            <v>INTEGRATED LAND ADMIN SYSTEM</v>
          </cell>
          <cell r="F762" t="str">
            <v>Investment</v>
          </cell>
          <cell r="G762" t="str">
            <v>SPECIFIC INVEST LN</v>
          </cell>
          <cell r="H762" t="str">
            <v>Environment</v>
          </cell>
          <cell r="I762" t="str">
            <v>SDN</v>
          </cell>
          <cell r="J762">
            <v>1</v>
          </cell>
        </row>
        <row r="763">
          <cell r="C763" t="str">
            <v>P122222</v>
          </cell>
          <cell r="D763" t="str">
            <v>PE</v>
          </cell>
          <cell r="E763" t="str">
            <v>DPL 3</v>
          </cell>
          <cell r="F763" t="str">
            <v>DPF</v>
          </cell>
          <cell r="G763" t="str">
            <v>Development Policy</v>
          </cell>
          <cell r="H763" t="str">
            <v>Economic Policy</v>
          </cell>
          <cell r="I763" t="str">
            <v>PREM</v>
          </cell>
          <cell r="J763">
            <v>1</v>
          </cell>
        </row>
        <row r="764">
          <cell r="C764" t="str">
            <v>P122233</v>
          </cell>
          <cell r="D764" t="str">
            <v>PE</v>
          </cell>
          <cell r="E764" t="str">
            <v>Social Assistance Modernization Project</v>
          </cell>
          <cell r="F764" t="str">
            <v>Investment</v>
          </cell>
          <cell r="G764" t="str">
            <v>SPECIFIC INVEST LN</v>
          </cell>
          <cell r="H764" t="str">
            <v>Social Protection</v>
          </cell>
          <cell r="I764" t="str">
            <v>HDN</v>
          </cell>
          <cell r="J764">
            <v>1</v>
          </cell>
        </row>
        <row r="765">
          <cell r="C765" t="str">
            <v>P122247</v>
          </cell>
          <cell r="D765" t="str">
            <v>PE</v>
          </cell>
          <cell r="E765" t="str">
            <v>Rwanda PRSF-8</v>
          </cell>
          <cell r="F765" t="str">
            <v>DPF</v>
          </cell>
          <cell r="G765" t="str">
            <v>Development Policy</v>
          </cell>
          <cell r="H765" t="str">
            <v>Economic Policy</v>
          </cell>
          <cell r="I765" t="str">
            <v>PREM</v>
          </cell>
          <cell r="J765">
            <v>1</v>
          </cell>
        </row>
        <row r="766">
          <cell r="C766" t="str">
            <v>P122269</v>
          </cell>
          <cell r="D766" t="str">
            <v>PE</v>
          </cell>
          <cell r="E766" t="str">
            <v>BD: Rural Water Supply Project</v>
          </cell>
          <cell r="F766" t="str">
            <v>Investment</v>
          </cell>
          <cell r="G766" t="str">
            <v>SPECIFIC INVEST LN</v>
          </cell>
          <cell r="H766" t="str">
            <v>Water</v>
          </cell>
          <cell r="I766" t="str">
            <v>SDN</v>
          </cell>
          <cell r="J766">
            <v>1</v>
          </cell>
        </row>
        <row r="767">
          <cell r="C767" t="str">
            <v>P122319</v>
          </cell>
          <cell r="D767" t="str">
            <v>PE</v>
          </cell>
          <cell r="E767" t="str">
            <v>CN-Zhangjiakou-Hohhot Railway</v>
          </cell>
          <cell r="F767" t="str">
            <v>Investment</v>
          </cell>
          <cell r="G767" t="str">
            <v>SPECIFIC INVEST LN</v>
          </cell>
          <cell r="H767" t="str">
            <v>Transport</v>
          </cell>
          <cell r="I767" t="str">
            <v>SDN</v>
          </cell>
          <cell r="J767">
            <v>1</v>
          </cell>
        </row>
        <row r="768">
          <cell r="C768" t="str">
            <v>P122320</v>
          </cell>
          <cell r="D768" t="str">
            <v>PE</v>
          </cell>
          <cell r="E768" t="str">
            <v>MN-Ulaanbaatar Clean Air</v>
          </cell>
          <cell r="F768" t="str">
            <v>Investment</v>
          </cell>
          <cell r="G768" t="str">
            <v>SPECIFIC INVEST LN</v>
          </cell>
          <cell r="H768" t="str">
            <v>Energy and Mining</v>
          </cell>
          <cell r="I768" t="str">
            <v>SDN</v>
          </cell>
          <cell r="J768">
            <v>1</v>
          </cell>
        </row>
        <row r="769">
          <cell r="C769" t="str">
            <v>P122546</v>
          </cell>
          <cell r="D769" t="str">
            <v>PE</v>
          </cell>
          <cell r="E769" t="str">
            <v>CI - Emerg. Youth Empl &amp; Skills Dev. Pro</v>
          </cell>
          <cell r="F769" t="str">
            <v>Investment</v>
          </cell>
          <cell r="G769" t="str">
            <v>EMERG RECOVERY LN</v>
          </cell>
          <cell r="H769" t="str">
            <v>Education</v>
          </cell>
          <cell r="I769" t="str">
            <v>HDN</v>
          </cell>
          <cell r="J769">
            <v>1</v>
          </cell>
        </row>
        <row r="770">
          <cell r="C770" t="str">
            <v>P122594</v>
          </cell>
          <cell r="D770" t="str">
            <v>PE</v>
          </cell>
          <cell r="E770" t="str">
            <v>RY-Labor Intensive Public Works Project</v>
          </cell>
          <cell r="F770" t="str">
            <v>Investment</v>
          </cell>
          <cell r="G770" t="str">
            <v>SPECIFIC INVEST LN</v>
          </cell>
          <cell r="H770" t="str">
            <v>Social Development</v>
          </cell>
          <cell r="I770" t="str">
            <v>SDN</v>
          </cell>
          <cell r="J770">
            <v>1</v>
          </cell>
        </row>
        <row r="771">
          <cell r="C771" t="str">
            <v>P122667</v>
          </cell>
          <cell r="D771" t="str">
            <v>PE</v>
          </cell>
          <cell r="E771" t="str">
            <v>VN-Vietnam Climate Change DPL</v>
          </cell>
          <cell r="F771" t="str">
            <v>DPF</v>
          </cell>
          <cell r="G771" t="str">
            <v>Development Policy</v>
          </cell>
          <cell r="H771" t="str">
            <v>Environment</v>
          </cell>
          <cell r="I771" t="str">
            <v>SDN</v>
          </cell>
          <cell r="J771">
            <v>1</v>
          </cell>
        </row>
        <row r="772">
          <cell r="C772" t="str">
            <v>P122669</v>
          </cell>
          <cell r="D772" t="str">
            <v>PE</v>
          </cell>
          <cell r="E772" t="str">
            <v>CV-DPL 3-PRSC VII</v>
          </cell>
          <cell r="F772" t="str">
            <v>DPF</v>
          </cell>
          <cell r="G772" t="str">
            <v>Development Policy</v>
          </cell>
          <cell r="H772" t="str">
            <v>Economic Policy</v>
          </cell>
          <cell r="I772" t="str">
            <v>PREM</v>
          </cell>
          <cell r="J772">
            <v>1</v>
          </cell>
        </row>
        <row r="773">
          <cell r="C773" t="str">
            <v>P122735</v>
          </cell>
          <cell r="D773" t="str">
            <v>PE</v>
          </cell>
          <cell r="E773" t="str">
            <v>LK: Metro Colombo Urban Development</v>
          </cell>
          <cell r="F773" t="str">
            <v>Investment</v>
          </cell>
          <cell r="G773" t="str">
            <v>SPECIFIC INVEST LN</v>
          </cell>
          <cell r="H773" t="str">
            <v>Urban Development</v>
          </cell>
          <cell r="I773" t="str">
            <v>SDN</v>
          </cell>
          <cell r="J773">
            <v>1</v>
          </cell>
        </row>
        <row r="774">
          <cell r="C774" t="str">
            <v>P122738</v>
          </cell>
          <cell r="D774" t="str">
            <v>PE</v>
          </cell>
          <cell r="E774" t="str">
            <v>PA CAT DDO</v>
          </cell>
          <cell r="F774" t="str">
            <v>DPF</v>
          </cell>
          <cell r="G774" t="str">
            <v>Development Policy</v>
          </cell>
          <cell r="H774" t="str">
            <v>Urban Development</v>
          </cell>
          <cell r="I774" t="str">
            <v>SDN</v>
          </cell>
          <cell r="J774">
            <v>1</v>
          </cell>
        </row>
        <row r="775">
          <cell r="C775" t="str">
            <v>P122764</v>
          </cell>
          <cell r="D775" t="str">
            <v>PE</v>
          </cell>
          <cell r="E775" t="str">
            <v>ET:Women Entrepreneurship Development</v>
          </cell>
          <cell r="F775" t="str">
            <v>Investment</v>
          </cell>
          <cell r="G775" t="str">
            <v>SPECIFIC INVEST LN</v>
          </cell>
          <cell r="H775" t="str">
            <v>Social Development</v>
          </cell>
          <cell r="I775" t="str">
            <v>SDN</v>
          </cell>
          <cell r="J775">
            <v>1</v>
          </cell>
        </row>
        <row r="776">
          <cell r="C776" t="str">
            <v>P122773</v>
          </cell>
          <cell r="D776" t="str">
            <v>PE</v>
          </cell>
          <cell r="E776" t="str">
            <v>Advanced Electricity Metering Project</v>
          </cell>
          <cell r="F776" t="str">
            <v>Investment</v>
          </cell>
          <cell r="G776" t="str">
            <v>SPECIFIC INVEST LN</v>
          </cell>
          <cell r="H776" t="str">
            <v>Energy and Mining</v>
          </cell>
          <cell r="I776" t="str">
            <v>SDN</v>
          </cell>
          <cell r="J776">
            <v>1</v>
          </cell>
        </row>
        <row r="777">
          <cell r="C777" t="str">
            <v>P122776</v>
          </cell>
          <cell r="D777" t="str">
            <v>PE</v>
          </cell>
          <cell r="E777" t="str">
            <v>Central African Backbone-APL - Gabon</v>
          </cell>
          <cell r="F777" t="str">
            <v>Investment</v>
          </cell>
          <cell r="G777" t="str">
            <v>ADAPTABLE PROGRAM LN</v>
          </cell>
          <cell r="H777" t="str">
            <v>Global Information/Communications Technology</v>
          </cell>
          <cell r="I777" t="str">
            <v>SDN</v>
          </cell>
          <cell r="J777">
            <v>1</v>
          </cell>
        </row>
        <row r="778">
          <cell r="C778" t="str">
            <v>P122785</v>
          </cell>
          <cell r="D778" t="str">
            <v>PE</v>
          </cell>
          <cell r="E778" t="str">
            <v>HIGHER ED COMPTET</v>
          </cell>
          <cell r="F778" t="str">
            <v>Investment</v>
          </cell>
          <cell r="G778" t="str">
            <v>SPECIFIC INVEST LN</v>
          </cell>
          <cell r="H778" t="str">
            <v>Education</v>
          </cell>
          <cell r="I778" t="str">
            <v>HDN</v>
          </cell>
          <cell r="J778">
            <v>1</v>
          </cell>
        </row>
        <row r="779">
          <cell r="C779" t="str">
            <v>P122800</v>
          </cell>
          <cell r="D779" t="str">
            <v>PE</v>
          </cell>
          <cell r="E779" t="str">
            <v>CI-Post-conflict Reconst. &amp; Recov. Grant</v>
          </cell>
          <cell r="F779" t="str">
            <v>DPF</v>
          </cell>
          <cell r="G779" t="str">
            <v>Development Policy</v>
          </cell>
          <cell r="H779" t="str">
            <v>Economic Policy</v>
          </cell>
          <cell r="I779" t="str">
            <v>PREM</v>
          </cell>
          <cell r="J779">
            <v>1</v>
          </cell>
        </row>
        <row r="780">
          <cell r="C780" t="str">
            <v>P122803</v>
          </cell>
          <cell r="D780" t="str">
            <v>PE</v>
          </cell>
          <cell r="E780" t="str">
            <v>BJ-PRSC 7-Seventh Poverty Reduction Supp</v>
          </cell>
          <cell r="F780" t="str">
            <v>DPF</v>
          </cell>
          <cell r="G780" t="str">
            <v>Development Policy</v>
          </cell>
          <cell r="H780" t="str">
            <v>Economic Policy</v>
          </cell>
          <cell r="I780" t="str">
            <v>PREM</v>
          </cell>
          <cell r="J780">
            <v>1</v>
          </cell>
        </row>
        <row r="781">
          <cell r="C781" t="str">
            <v>P122805</v>
          </cell>
          <cell r="D781" t="str">
            <v>PE</v>
          </cell>
          <cell r="E781" t="str">
            <v>BF-PRSC 11 - DPL (last of series)</v>
          </cell>
          <cell r="F781" t="str">
            <v>DPF</v>
          </cell>
          <cell r="G781" t="str">
            <v>Development Policy</v>
          </cell>
          <cell r="H781" t="str">
            <v>Economic Policy</v>
          </cell>
          <cell r="I781" t="str">
            <v>PREM</v>
          </cell>
          <cell r="J781">
            <v>1</v>
          </cell>
        </row>
        <row r="782">
          <cell r="C782" t="str">
            <v>P122808</v>
          </cell>
          <cell r="D782" t="str">
            <v>PE</v>
          </cell>
          <cell r="E782" t="str">
            <v>GH Fourth Agriculture DPO</v>
          </cell>
          <cell r="F782" t="str">
            <v>DPF</v>
          </cell>
          <cell r="G782" t="str">
            <v>Development Policy</v>
          </cell>
          <cell r="H782" t="str">
            <v>Agriculture and Rural Development</v>
          </cell>
          <cell r="I782" t="str">
            <v>SDN</v>
          </cell>
          <cell r="J782">
            <v>1</v>
          </cell>
        </row>
        <row r="783">
          <cell r="C783" t="str">
            <v>P122810</v>
          </cell>
          <cell r="D783" t="str">
            <v>PE</v>
          </cell>
          <cell r="E783" t="str">
            <v>ID-PNPM RURAL IV</v>
          </cell>
          <cell r="F783" t="str">
            <v>Investment</v>
          </cell>
          <cell r="G783" t="str">
            <v>SPECIFIC INVEST LN</v>
          </cell>
          <cell r="H783" t="str">
            <v>Social Development</v>
          </cell>
          <cell r="I783" t="str">
            <v>SDN</v>
          </cell>
          <cell r="J783">
            <v>1</v>
          </cell>
        </row>
        <row r="784">
          <cell r="C784" t="str">
            <v>P122811</v>
          </cell>
          <cell r="D784" t="str">
            <v>PE</v>
          </cell>
          <cell r="E784" t="str">
            <v>AF - BISHKEK &amp;OSH URBAN</v>
          </cell>
          <cell r="F784" t="str">
            <v>Investment</v>
          </cell>
          <cell r="G784" t="str">
            <v>SPECIFIC INVEST LN</v>
          </cell>
          <cell r="H784" t="str">
            <v>Urban Development</v>
          </cell>
          <cell r="I784" t="str">
            <v>SDN</v>
          </cell>
          <cell r="J784">
            <v>1</v>
          </cell>
        </row>
        <row r="785">
          <cell r="C785" t="str">
            <v>P122841</v>
          </cell>
          <cell r="D785" t="str">
            <v>PE</v>
          </cell>
          <cell r="E785" t="str">
            <v>SN-Stormwater Mgt &amp; Climate Change</v>
          </cell>
          <cell r="F785" t="str">
            <v>Investment</v>
          </cell>
          <cell r="G785" t="str">
            <v>SPECIFIC INVEST LN</v>
          </cell>
          <cell r="H785" t="str">
            <v>Environment</v>
          </cell>
          <cell r="I785" t="str">
            <v>SDN</v>
          </cell>
          <cell r="J785">
            <v>1</v>
          </cell>
        </row>
        <row r="786">
          <cell r="C786" t="str">
            <v>P122943</v>
          </cell>
          <cell r="D786" t="str">
            <v>PE</v>
          </cell>
          <cell r="E786" t="str">
            <v>IDP Living Standards and Livelihoods</v>
          </cell>
          <cell r="F786" t="str">
            <v>Investment</v>
          </cell>
          <cell r="G786" t="str">
            <v>SPECIFIC INVEST LN</v>
          </cell>
          <cell r="H786" t="str">
            <v>Social Development</v>
          </cell>
          <cell r="I786" t="str">
            <v>SDN</v>
          </cell>
          <cell r="J786">
            <v>1</v>
          </cell>
        </row>
        <row r="787">
          <cell r="C787" t="str">
            <v>P122982</v>
          </cell>
          <cell r="D787" t="str">
            <v>PE</v>
          </cell>
          <cell r="E787" t="str">
            <v>Indonesia DPL-8</v>
          </cell>
          <cell r="F787" t="str">
            <v>DPF</v>
          </cell>
          <cell r="G787" t="str">
            <v>Development Policy</v>
          </cell>
          <cell r="H787" t="str">
            <v>Economic Policy</v>
          </cell>
          <cell r="I787" t="str">
            <v>PREM</v>
          </cell>
          <cell r="J787">
            <v>1</v>
          </cell>
        </row>
        <row r="788">
          <cell r="C788" t="str">
            <v>P122990</v>
          </cell>
          <cell r="D788" t="str">
            <v>PE</v>
          </cell>
          <cell r="E788" t="str">
            <v>CG:Transparency &amp; Governance repeat Proj</v>
          </cell>
          <cell r="F788" t="str">
            <v>Investment</v>
          </cell>
          <cell r="G788" t="str">
            <v>SPECIFIC INVEST LN</v>
          </cell>
          <cell r="H788" t="str">
            <v>Public Sector Governance</v>
          </cell>
          <cell r="I788" t="str">
            <v>PREM</v>
          </cell>
          <cell r="J788">
            <v>1</v>
          </cell>
        </row>
        <row r="789">
          <cell r="C789" t="str">
            <v>P123128</v>
          </cell>
          <cell r="D789" t="str">
            <v>PE</v>
          </cell>
          <cell r="E789" t="str">
            <v>GD Safety Net Advancement</v>
          </cell>
          <cell r="F789" t="str">
            <v>Investment</v>
          </cell>
          <cell r="G789" t="str">
            <v>SPECIFIC INVEST LN</v>
          </cell>
          <cell r="H789" t="str">
            <v>Social Protection</v>
          </cell>
          <cell r="I789" t="str">
            <v>HDN</v>
          </cell>
          <cell r="J789">
            <v>1</v>
          </cell>
        </row>
        <row r="790">
          <cell r="C790" t="str">
            <v>P123133</v>
          </cell>
          <cell r="D790" t="str">
            <v>PE</v>
          </cell>
          <cell r="E790" t="str">
            <v>CN-Gansu Qingyang Urban Infrastructure</v>
          </cell>
          <cell r="F790" t="str">
            <v>Investment</v>
          </cell>
          <cell r="G790" t="str">
            <v>SPECIFIC INVEST LN</v>
          </cell>
          <cell r="H790" t="str">
            <v>Transport</v>
          </cell>
          <cell r="I790" t="str">
            <v>SDN</v>
          </cell>
          <cell r="J790">
            <v>1</v>
          </cell>
        </row>
        <row r="791">
          <cell r="C791" t="str">
            <v>P123196</v>
          </cell>
          <cell r="D791" t="str">
            <v>PE</v>
          </cell>
          <cell r="E791" t="str">
            <v>LR-RRSP4 Budget Support</v>
          </cell>
          <cell r="F791" t="str">
            <v>DPF</v>
          </cell>
          <cell r="G791" t="str">
            <v>Development Policy</v>
          </cell>
          <cell r="H791" t="str">
            <v>Economic Policy</v>
          </cell>
          <cell r="I791" t="str">
            <v>PREM</v>
          </cell>
          <cell r="J791">
            <v>1</v>
          </cell>
        </row>
        <row r="792">
          <cell r="C792" t="str">
            <v>P123199</v>
          </cell>
          <cell r="D792" t="str">
            <v>PE</v>
          </cell>
          <cell r="E792" t="str">
            <v>LS-Water Supplemental</v>
          </cell>
          <cell r="F792" t="str">
            <v>Investment</v>
          </cell>
          <cell r="G792" t="str">
            <v>ADAPTABLE PROGRAM LN</v>
          </cell>
          <cell r="H792" t="str">
            <v>Water</v>
          </cell>
          <cell r="I792" t="str">
            <v>SDN</v>
          </cell>
          <cell r="J792">
            <v>0</v>
          </cell>
        </row>
        <row r="793">
          <cell r="C793" t="str">
            <v>P123201</v>
          </cell>
          <cell r="D793" t="str">
            <v>PE</v>
          </cell>
          <cell r="E793" t="str">
            <v>MZ- Cities &amp; Climate Change</v>
          </cell>
          <cell r="F793" t="str">
            <v>Investment</v>
          </cell>
          <cell r="G793" t="str">
            <v>SPECIFIC INVEST LN</v>
          </cell>
          <cell r="H793" t="str">
            <v>Urban Development</v>
          </cell>
          <cell r="I793" t="str">
            <v>SDN</v>
          </cell>
          <cell r="J793">
            <v>1</v>
          </cell>
        </row>
        <row r="794">
          <cell r="C794" t="str">
            <v>P123204</v>
          </cell>
          <cell r="D794" t="str">
            <v>PE</v>
          </cell>
          <cell r="E794" t="str">
            <v>UG-Water Mgmt &amp; Dev. Project</v>
          </cell>
          <cell r="F794" t="str">
            <v>Investment</v>
          </cell>
          <cell r="G794" t="str">
            <v>SPECIFIC INVEST LN</v>
          </cell>
          <cell r="H794" t="str">
            <v>Water</v>
          </cell>
          <cell r="I794" t="str">
            <v>SDN</v>
          </cell>
          <cell r="J794">
            <v>1</v>
          </cell>
        </row>
        <row r="795">
          <cell r="C795" t="str">
            <v>P123239</v>
          </cell>
          <cell r="D795" t="str">
            <v>PE</v>
          </cell>
          <cell r="E795" t="str">
            <v>CN- Energy Efficiency Financing III</v>
          </cell>
          <cell r="F795" t="str">
            <v>Investment</v>
          </cell>
          <cell r="G795" t="str">
            <v>FINAN INTERMED LN</v>
          </cell>
          <cell r="H795" t="str">
            <v>Energy and Mining</v>
          </cell>
          <cell r="I795" t="str">
            <v>SDN</v>
          </cell>
          <cell r="J795">
            <v>1</v>
          </cell>
        </row>
        <row r="796">
          <cell r="C796" t="str">
            <v>P123241</v>
          </cell>
          <cell r="D796" t="str">
            <v>PE</v>
          </cell>
          <cell r="E796" t="str">
            <v>JM 2nd Prog Debt &amp; Fiscal DPL</v>
          </cell>
          <cell r="F796" t="str">
            <v>DPF</v>
          </cell>
          <cell r="G796" t="str">
            <v>Development Policy</v>
          </cell>
          <cell r="H796" t="str">
            <v>Economic Policy</v>
          </cell>
          <cell r="I796" t="str">
            <v>PREM</v>
          </cell>
          <cell r="J796">
            <v>1</v>
          </cell>
        </row>
        <row r="797">
          <cell r="C797" t="str">
            <v>P123242</v>
          </cell>
          <cell r="D797" t="str">
            <v>PE</v>
          </cell>
          <cell r="E797" t="str">
            <v>UY 2nd Prog PubSct, Comp&amp;Soc DPL/DDO</v>
          </cell>
          <cell r="F797" t="str">
            <v>DPF</v>
          </cell>
          <cell r="G797" t="str">
            <v>Development Policy</v>
          </cell>
          <cell r="H797" t="str">
            <v>Economic Policy</v>
          </cell>
          <cell r="I797" t="str">
            <v>PREM</v>
          </cell>
          <cell r="J797">
            <v>1</v>
          </cell>
        </row>
        <row r="798">
          <cell r="C798" t="str">
            <v>P123267</v>
          </cell>
          <cell r="D798" t="str">
            <v>PE</v>
          </cell>
          <cell r="E798" t="str">
            <v>CO First Programmatic Fiscal DPL</v>
          </cell>
          <cell r="F798" t="str">
            <v>DPF</v>
          </cell>
          <cell r="G798" t="str">
            <v>Development Policy</v>
          </cell>
          <cell r="H798" t="str">
            <v>Economic Policy</v>
          </cell>
          <cell r="I798" t="str">
            <v>PREM</v>
          </cell>
          <cell r="J798">
            <v>1</v>
          </cell>
        </row>
        <row r="799">
          <cell r="C799" t="str">
            <v>P123315</v>
          </cell>
          <cell r="D799" t="str">
            <v>PE</v>
          </cell>
          <cell r="E799" t="str">
            <v>Strengthening Institutional Capacity and</v>
          </cell>
          <cell r="F799" t="str">
            <v>Investment</v>
          </cell>
          <cell r="G799" t="str">
            <v>SPECIFIC INVEST LN</v>
          </cell>
          <cell r="H799" t="str">
            <v>Education</v>
          </cell>
          <cell r="I799" t="str">
            <v>HDN</v>
          </cell>
          <cell r="J799">
            <v>1</v>
          </cell>
        </row>
        <row r="800">
          <cell r="C800" t="str">
            <v>P123353</v>
          </cell>
          <cell r="D800" t="str">
            <v>PE</v>
          </cell>
          <cell r="E800" t="str">
            <v>NG-Edo State DPO I</v>
          </cell>
          <cell r="F800" t="str">
            <v>DPF</v>
          </cell>
          <cell r="G800" t="str">
            <v>Development Policy</v>
          </cell>
          <cell r="H800" t="str">
            <v>Economic Policy</v>
          </cell>
          <cell r="I800" t="str">
            <v>PREM</v>
          </cell>
          <cell r="J800">
            <v>1</v>
          </cell>
        </row>
        <row r="801">
          <cell r="C801" t="str">
            <v>P123367</v>
          </cell>
          <cell r="D801" t="str">
            <v>PE</v>
          </cell>
          <cell r="E801" t="str">
            <v>MX Savings and Credit Sector Loan</v>
          </cell>
          <cell r="F801" t="str">
            <v>Investment</v>
          </cell>
          <cell r="G801" t="str">
            <v>SPECIFIC INVEST LN</v>
          </cell>
          <cell r="H801" t="str">
            <v>Agriculture and Rural Development</v>
          </cell>
          <cell r="I801" t="str">
            <v>SDN</v>
          </cell>
          <cell r="J801">
            <v>1</v>
          </cell>
        </row>
        <row r="802">
          <cell r="C802" t="str">
            <v>P123447</v>
          </cell>
          <cell r="D802" t="str">
            <v>PE</v>
          </cell>
          <cell r="E802" t="str">
            <v>NI Rural Roads Infrastructure Imp.</v>
          </cell>
          <cell r="F802" t="str">
            <v>Investment</v>
          </cell>
          <cell r="G802" t="str">
            <v>SPECIFIC INVEST LN</v>
          </cell>
          <cell r="H802" t="str">
            <v>Not assigned</v>
          </cell>
          <cell r="I802" t="str">
            <v>#</v>
          </cell>
          <cell r="J802">
            <v>1</v>
          </cell>
        </row>
        <row r="803">
          <cell r="C803" t="str">
            <v>P123461</v>
          </cell>
          <cell r="D803" t="str">
            <v>PE</v>
          </cell>
          <cell r="E803" t="str">
            <v>UY (AF) Institutions Building TAL</v>
          </cell>
          <cell r="F803" t="str">
            <v>Investment</v>
          </cell>
          <cell r="G803" t="str">
            <v>TECHNICAL ASSIST LN</v>
          </cell>
          <cell r="H803" t="str">
            <v>Public Sector Governance</v>
          </cell>
          <cell r="I803" t="str">
            <v>PREM</v>
          </cell>
          <cell r="J803">
            <v>1</v>
          </cell>
        </row>
        <row r="804">
          <cell r="C804" t="str">
            <v>P123505</v>
          </cell>
          <cell r="D804" t="str">
            <v>PE</v>
          </cell>
          <cell r="E804" t="str">
            <v>Cancelled MX Fiscal Risk Management DPL</v>
          </cell>
          <cell r="F804" t="str">
            <v>DPF</v>
          </cell>
          <cell r="G804" t="str">
            <v>Development Policy</v>
          </cell>
          <cell r="H804" t="str">
            <v>Economic Policy</v>
          </cell>
          <cell r="I804" t="str">
            <v>PREM</v>
          </cell>
          <cell r="J804">
            <v>1</v>
          </cell>
        </row>
        <row r="805">
          <cell r="C805" t="str">
            <v>P123679</v>
          </cell>
          <cell r="D805" t="str">
            <v>PE</v>
          </cell>
          <cell r="E805" t="str">
            <v>GM-Budget Support -DPL</v>
          </cell>
          <cell r="F805" t="str">
            <v>DPF</v>
          </cell>
          <cell r="G805" t="str">
            <v>Development Policy</v>
          </cell>
          <cell r="H805" t="str">
            <v>Economic Policy</v>
          </cell>
          <cell r="I805" t="str">
            <v>PREM</v>
          </cell>
          <cell r="J805">
            <v>1</v>
          </cell>
        </row>
        <row r="806">
          <cell r="C806" t="str">
            <v>P123760</v>
          </cell>
          <cell r="D806" t="str">
            <v>PE</v>
          </cell>
          <cell r="E806" t="str">
            <v>MX Forests and Climate Change (SIL)</v>
          </cell>
          <cell r="F806" t="str">
            <v>Investment</v>
          </cell>
          <cell r="G806" t="str">
            <v>SPECIFIC INVEST LN</v>
          </cell>
          <cell r="H806" t="str">
            <v>Agriculture and Rural Development</v>
          </cell>
          <cell r="I806" t="str">
            <v>SDN</v>
          </cell>
          <cell r="J806">
            <v>1</v>
          </cell>
        </row>
        <row r="807">
          <cell r="C807" t="str">
            <v>P123900</v>
          </cell>
          <cell r="D807" t="str">
            <v>PE</v>
          </cell>
          <cell r="E807" t="str">
            <v>GN Productive Social Safety Net Project</v>
          </cell>
          <cell r="F807" t="str">
            <v>Investment</v>
          </cell>
          <cell r="G807" t="str">
            <v>SPECIFIC INVEST LN</v>
          </cell>
          <cell r="H807" t="str">
            <v>Social Protection</v>
          </cell>
          <cell r="I807" t="str">
            <v>HDN</v>
          </cell>
          <cell r="J807">
            <v>1</v>
          </cell>
        </row>
        <row r="808">
          <cell r="C808" t="str">
            <v>P124045</v>
          </cell>
          <cell r="D808" t="str">
            <v>PE</v>
          </cell>
          <cell r="E808" t="str">
            <v>TZ-Productive Social Safety Net</v>
          </cell>
          <cell r="F808" t="str">
            <v>Investment</v>
          </cell>
          <cell r="G808" t="str">
            <v>ADAPTABLE PROGRAM LN</v>
          </cell>
          <cell r="H808" t="str">
            <v>Social Protection</v>
          </cell>
          <cell r="I808" t="str">
            <v>HDN</v>
          </cell>
          <cell r="J808">
            <v>1</v>
          </cell>
        </row>
        <row r="809">
          <cell r="C809" t="str">
            <v>P124054</v>
          </cell>
          <cell r="D809" t="str">
            <v>PE</v>
          </cell>
          <cell r="E809" t="str">
            <v>ML-Strengthening Reprod Health (FY12)</v>
          </cell>
          <cell r="F809" t="str">
            <v>Investment</v>
          </cell>
          <cell r="G809" t="str">
            <v>SPECIFIC INVEST LN</v>
          </cell>
          <cell r="H809" t="str">
            <v>Health, Nutrition and Population</v>
          </cell>
          <cell r="I809" t="str">
            <v>HDN</v>
          </cell>
          <cell r="J809">
            <v>1</v>
          </cell>
        </row>
        <row r="810">
          <cell r="C810" t="str">
            <v>P124085</v>
          </cell>
          <cell r="D810" t="str">
            <v>PE</v>
          </cell>
          <cell r="E810" t="str">
            <v>Forest &amp;Economic Diversification Pro.</v>
          </cell>
          <cell r="F810" t="str">
            <v>Investment</v>
          </cell>
          <cell r="G810" t="str">
            <v>TECHNICAL ASSIST LN</v>
          </cell>
          <cell r="H810" t="str">
            <v>Agriculture and Rural Development</v>
          </cell>
          <cell r="I810" t="str">
            <v>SDN</v>
          </cell>
          <cell r="J810">
            <v>1</v>
          </cell>
        </row>
        <row r="811">
          <cell r="C811" t="str">
            <v>P124134</v>
          </cell>
          <cell r="D811" t="str">
            <v>PE</v>
          </cell>
          <cell r="E811" t="str">
            <v>HT Education for All Project - Phase II</v>
          </cell>
          <cell r="F811" t="str">
            <v>Investment</v>
          </cell>
          <cell r="G811" t="str">
            <v>ADAPTABLE PROGRAM LN</v>
          </cell>
          <cell r="H811" t="str">
            <v>Education</v>
          </cell>
          <cell r="I811" t="str">
            <v>HDN</v>
          </cell>
          <cell r="J811">
            <v>1</v>
          </cell>
        </row>
        <row r="812">
          <cell r="C812" t="str">
            <v>P124174</v>
          </cell>
          <cell r="D812" t="str">
            <v>PE</v>
          </cell>
          <cell r="E812" t="str">
            <v>VN-Power Sector Reform DPO2</v>
          </cell>
          <cell r="F812" t="str">
            <v>DPF</v>
          </cell>
          <cell r="G812" t="str">
            <v>Development Policy</v>
          </cell>
          <cell r="H812" t="str">
            <v>Energy and Mining</v>
          </cell>
          <cell r="I812" t="str">
            <v>SDN</v>
          </cell>
          <cell r="J812">
            <v>1</v>
          </cell>
        </row>
        <row r="813">
          <cell r="C813" t="str">
            <v>P124181</v>
          </cell>
          <cell r="D813" t="str">
            <v>PE</v>
          </cell>
          <cell r="E813" t="str">
            <v>UY Sust.Mgmt  Nat Res &amp; Climate Change</v>
          </cell>
          <cell r="F813" t="str">
            <v>Investment</v>
          </cell>
          <cell r="G813" t="str">
            <v>SPECIFIC INVEST LN</v>
          </cell>
          <cell r="H813" t="str">
            <v>Agriculture and Rural Development</v>
          </cell>
          <cell r="I813" t="str">
            <v>SDN</v>
          </cell>
          <cell r="J813">
            <v>1</v>
          </cell>
        </row>
        <row r="814">
          <cell r="C814" t="str">
            <v>P124341</v>
          </cell>
          <cell r="D814" t="str">
            <v>PE</v>
          </cell>
          <cell r="E814" t="str">
            <v>TN-MSME Financing Facility</v>
          </cell>
          <cell r="F814" t="str">
            <v>Investment</v>
          </cell>
          <cell r="G814" t="str">
            <v>ADAPTABLE PROGRAM LN</v>
          </cell>
          <cell r="H814" t="str">
            <v>Financial and Private Sector Development (I)</v>
          </cell>
          <cell r="I814" t="str">
            <v>FPD</v>
          </cell>
          <cell r="J814">
            <v>1</v>
          </cell>
        </row>
        <row r="815">
          <cell r="C815" t="str">
            <v>P124351</v>
          </cell>
          <cell r="D815" t="str">
            <v>PE</v>
          </cell>
          <cell r="E815" t="str">
            <v>ZM:Regional Transmiss Line Reinforc (RI)</v>
          </cell>
          <cell r="F815" t="str">
            <v>Investment</v>
          </cell>
          <cell r="G815" t="str">
            <v>SPECIFIC INVEST LN</v>
          </cell>
          <cell r="H815" t="str">
            <v>Energy and Mining</v>
          </cell>
          <cell r="I815" t="str">
            <v>SDN</v>
          </cell>
          <cell r="J815">
            <v>1</v>
          </cell>
        </row>
        <row r="816">
          <cell r="C816" t="str">
            <v>P124441</v>
          </cell>
          <cell r="D816" t="str">
            <v>PE</v>
          </cell>
          <cell r="E816" t="str">
            <v>JO-First Programmatic DPL</v>
          </cell>
          <cell r="F816" t="str">
            <v>DPF</v>
          </cell>
          <cell r="G816" t="str">
            <v>Development Policy</v>
          </cell>
          <cell r="H816" t="str">
            <v>Economic Policy</v>
          </cell>
          <cell r="I816" t="str">
            <v>PREM</v>
          </cell>
          <cell r="J816">
            <v>1</v>
          </cell>
        </row>
        <row r="817">
          <cell r="C817" t="str">
            <v>P124514</v>
          </cell>
          <cell r="D817" t="str">
            <v>PE</v>
          </cell>
          <cell r="E817" t="str">
            <v>BD: Local Governance Support Project II</v>
          </cell>
          <cell r="F817" t="str">
            <v>Investment</v>
          </cell>
          <cell r="G817" t="str">
            <v>SPECIFIC INVEST LN</v>
          </cell>
          <cell r="H817" t="str">
            <v>Urban Development</v>
          </cell>
          <cell r="I817" t="str">
            <v>SDN</v>
          </cell>
          <cell r="J817">
            <v>1</v>
          </cell>
        </row>
        <row r="818">
          <cell r="C818" t="str">
            <v>P124614</v>
          </cell>
          <cell r="D818" t="str">
            <v>PE</v>
          </cell>
          <cell r="E818" t="str">
            <v>IN: Rajasthan ACP</v>
          </cell>
          <cell r="F818" t="str">
            <v>Investment</v>
          </cell>
          <cell r="G818" t="str">
            <v>SPECIFIC INVEST LN</v>
          </cell>
          <cell r="H818" t="str">
            <v>Not assigned</v>
          </cell>
          <cell r="I818" t="str">
            <v>#</v>
          </cell>
          <cell r="J818">
            <v>1</v>
          </cell>
        </row>
        <row r="819">
          <cell r="C819" t="str">
            <v>P124715</v>
          </cell>
          <cell r="D819" t="str">
            <v>PE</v>
          </cell>
          <cell r="E819" t="str">
            <v>CI Emergency Infrastructure Renewal</v>
          </cell>
          <cell r="F819" t="str">
            <v>Investment</v>
          </cell>
          <cell r="G819" t="str">
            <v>EMERG RECOVERY LN</v>
          </cell>
          <cell r="H819" t="str">
            <v>Transport</v>
          </cell>
          <cell r="I819" t="str">
            <v>SDN</v>
          </cell>
          <cell r="J819">
            <v>1</v>
          </cell>
        </row>
        <row r="820">
          <cell r="C820" t="str">
            <v>P124729</v>
          </cell>
          <cell r="D820" t="str">
            <v>PE</v>
          </cell>
          <cell r="E820" t="str">
            <v>MZ-AFto Education Sector Support Project</v>
          </cell>
          <cell r="F820" t="str">
            <v>Investment</v>
          </cell>
          <cell r="G820" t="str">
            <v>SPECIFIC INVEST LN</v>
          </cell>
          <cell r="H820" t="str">
            <v>Education</v>
          </cell>
          <cell r="I820" t="str">
            <v>HDN</v>
          </cell>
          <cell r="J820">
            <v>1</v>
          </cell>
        </row>
        <row r="821">
          <cell r="C821" t="str">
            <v>P124775</v>
          </cell>
          <cell r="D821" t="str">
            <v>PE</v>
          </cell>
          <cell r="E821" t="str">
            <v>GH-West Africa Regional Fisheries</v>
          </cell>
          <cell r="F821" t="str">
            <v>Investment</v>
          </cell>
          <cell r="G821" t="str">
            <v>SPECIFIC INVEST LN</v>
          </cell>
          <cell r="H821" t="str">
            <v>Agriculture and Rural Development</v>
          </cell>
          <cell r="I821" t="str">
            <v>SDN</v>
          </cell>
          <cell r="J821">
            <v>1</v>
          </cell>
        </row>
        <row r="822">
          <cell r="C822" t="str">
            <v>P124898</v>
          </cell>
          <cell r="D822" t="str">
            <v>PE</v>
          </cell>
          <cell r="E822" t="str">
            <v>Private Sector RE and EE Project-AF</v>
          </cell>
          <cell r="F822" t="str">
            <v>Investment</v>
          </cell>
          <cell r="G822" t="str">
            <v>SPECIFIC INVEST LN</v>
          </cell>
          <cell r="H822" t="str">
            <v>Energy and Mining</v>
          </cell>
          <cell r="I822" t="str">
            <v>SDN</v>
          </cell>
          <cell r="J822">
            <v>1</v>
          </cell>
        </row>
        <row r="823">
          <cell r="C823" t="str">
            <v>P124905</v>
          </cell>
          <cell r="D823" t="str">
            <v>PE</v>
          </cell>
          <cell r="E823" t="str">
            <v>Erosion &amp; Watershed Mgt Project</v>
          </cell>
          <cell r="F823" t="str">
            <v>Investment</v>
          </cell>
          <cell r="G823" t="str">
            <v>SPECIFIC INVEST LN</v>
          </cell>
          <cell r="H823" t="str">
            <v>Environment</v>
          </cell>
          <cell r="I823" t="str">
            <v>SDN</v>
          </cell>
          <cell r="J823">
            <v>1</v>
          </cell>
        </row>
        <row r="824">
          <cell r="C824" t="str">
            <v>P124978</v>
          </cell>
          <cell r="D824" t="str">
            <v>PE</v>
          </cell>
          <cell r="E824" t="str">
            <v>CN-Changzhi Urban Transport</v>
          </cell>
          <cell r="F824" t="str">
            <v>Investment</v>
          </cell>
          <cell r="G824" t="str">
            <v>SPECIFIC INVEST LN</v>
          </cell>
          <cell r="H824" t="str">
            <v>Transport</v>
          </cell>
          <cell r="I824" t="str">
            <v>SDN</v>
          </cell>
          <cell r="J824">
            <v>1</v>
          </cell>
        </row>
        <row r="825">
          <cell r="C825" t="str">
            <v>P125237</v>
          </cell>
          <cell r="D825" t="str">
            <v>PE</v>
          </cell>
          <cell r="E825" t="str">
            <v>MW-Nutrition &amp; HIV/AIDS Project (FY12)</v>
          </cell>
          <cell r="F825" t="str">
            <v>Investment</v>
          </cell>
          <cell r="G825" t="str">
            <v>SPECIFIC INVEST LN</v>
          </cell>
          <cell r="H825" t="str">
            <v>Health, Nutrition and Population</v>
          </cell>
          <cell r="I825" t="str">
            <v>HDN</v>
          </cell>
          <cell r="J825">
            <v>1</v>
          </cell>
        </row>
        <row r="826">
          <cell r="C826" t="str">
            <v>P125272</v>
          </cell>
          <cell r="D826" t="str">
            <v>PE</v>
          </cell>
          <cell r="E826" t="str">
            <v>NIGER - Shared Growth Credit I</v>
          </cell>
          <cell r="F826" t="str">
            <v>DPF</v>
          </cell>
          <cell r="G826" t="str">
            <v>Development Policy</v>
          </cell>
          <cell r="H826" t="str">
            <v>Economic Policy</v>
          </cell>
          <cell r="I826" t="str">
            <v>PREM</v>
          </cell>
          <cell r="J826">
            <v>1</v>
          </cell>
        </row>
        <row r="827">
          <cell r="C827" t="str">
            <v>P125283</v>
          </cell>
          <cell r="D827" t="str">
            <v>PE</v>
          </cell>
          <cell r="E827" t="str">
            <v>MZ:Technical &amp; Vocational Educ Ad. Fin</v>
          </cell>
          <cell r="F827" t="str">
            <v>Investment</v>
          </cell>
          <cell r="G827" t="str">
            <v>SPECIFIC INVEST LN</v>
          </cell>
          <cell r="H827" t="str">
            <v>Education</v>
          </cell>
          <cell r="I827" t="str">
            <v>HDN</v>
          </cell>
          <cell r="J827">
            <v>0</v>
          </cell>
        </row>
        <row r="828">
          <cell r="C828" t="str">
            <v>P125316</v>
          </cell>
          <cell r="D828" t="str">
            <v>PE</v>
          </cell>
          <cell r="E828" t="str">
            <v>ET- Urban Local Govt Devpmt Prj Add Fina</v>
          </cell>
          <cell r="F828" t="str">
            <v>Investment</v>
          </cell>
          <cell r="G828" t="str">
            <v>SPECIFIC INVEST LN</v>
          </cell>
          <cell r="H828" t="str">
            <v>Urban Development</v>
          </cell>
          <cell r="I828" t="str">
            <v>SDN</v>
          </cell>
          <cell r="J828">
            <v>1</v>
          </cell>
        </row>
        <row r="829">
          <cell r="C829" t="str">
            <v>P125359</v>
          </cell>
          <cell r="D829" t="str">
            <v>PE</v>
          </cell>
          <cell r="E829" t="str">
            <v>NP:Community Actionfor Nutrition Project</v>
          </cell>
          <cell r="F829" t="str">
            <v>Investment</v>
          </cell>
          <cell r="G829" t="str">
            <v>SPECIFIC INVEST LN</v>
          </cell>
          <cell r="H829" t="str">
            <v>Health, Nutrition and Population</v>
          </cell>
          <cell r="I829" t="str">
            <v>HDN</v>
          </cell>
          <cell r="J829">
            <v>1</v>
          </cell>
        </row>
        <row r="830">
          <cell r="C830" t="str">
            <v>P125425</v>
          </cell>
          <cell r="D830" t="str">
            <v>PE</v>
          </cell>
          <cell r="E830" t="str">
            <v>Economic Recovery Support Operation</v>
          </cell>
          <cell r="F830" t="str">
            <v>DPF</v>
          </cell>
          <cell r="G830" t="str">
            <v>Development Policy</v>
          </cell>
          <cell r="H830" t="str">
            <v>Economic Policy</v>
          </cell>
          <cell r="I830" t="str">
            <v>PREM</v>
          </cell>
          <cell r="J830">
            <v>1</v>
          </cell>
        </row>
        <row r="831">
          <cell r="C831" t="str">
            <v>P125495</v>
          </cell>
          <cell r="D831" t="str">
            <v>PE</v>
          </cell>
          <cell r="E831" t="str">
            <v>NP: Bridges Program Support</v>
          </cell>
          <cell r="F831" t="str">
            <v>PFORR</v>
          </cell>
          <cell r="G831" t="str">
            <v>P4R</v>
          </cell>
          <cell r="H831" t="str">
            <v>Transport</v>
          </cell>
          <cell r="I831" t="str">
            <v>SDN</v>
          </cell>
          <cell r="J831">
            <v>1</v>
          </cell>
        </row>
        <row r="832">
          <cell r="C832" t="str">
            <v>P125595</v>
          </cell>
          <cell r="D832" t="str">
            <v>PE</v>
          </cell>
          <cell r="E832" t="str">
            <v>Ghana - PPP Project</v>
          </cell>
          <cell r="F832" t="str">
            <v>Investment</v>
          </cell>
          <cell r="G832" t="str">
            <v>ADAPTABLE PROGRAM LN</v>
          </cell>
          <cell r="H832" t="str">
            <v>Financial and Private Sector Development (I)</v>
          </cell>
          <cell r="I832" t="str">
            <v>FPD</v>
          </cell>
          <cell r="J832">
            <v>1</v>
          </cell>
        </row>
        <row r="833">
          <cell r="C833" t="str">
            <v>P125630</v>
          </cell>
          <cell r="D833" t="str">
            <v>PE</v>
          </cell>
          <cell r="E833" t="str">
            <v>BR (AF)Upgrading Greening Rio Urban Rail</v>
          </cell>
          <cell r="F833" t="str">
            <v>Investment</v>
          </cell>
          <cell r="G833" t="str">
            <v>SPECIFIC INVEST LN</v>
          </cell>
          <cell r="H833" t="str">
            <v>Transport</v>
          </cell>
          <cell r="I833" t="str">
            <v>SDN</v>
          </cell>
          <cell r="J833">
            <v>1</v>
          </cell>
        </row>
        <row r="834">
          <cell r="C834" t="str">
            <v>P125689</v>
          </cell>
          <cell r="D834" t="str">
            <v>PE</v>
          </cell>
          <cell r="E834" t="str">
            <v>KG Financial Sector Development Project</v>
          </cell>
          <cell r="F834" t="str">
            <v>Investment</v>
          </cell>
          <cell r="G834" t="str">
            <v>SPECIFIC INVEST LN</v>
          </cell>
          <cell r="H834" t="str">
            <v>Financial and Private Sector Development (I)</v>
          </cell>
          <cell r="I834" t="str">
            <v>FPD</v>
          </cell>
          <cell r="J834">
            <v>1</v>
          </cell>
        </row>
        <row r="835">
          <cell r="C835" t="str">
            <v>P125694</v>
          </cell>
          <cell r="D835" t="str">
            <v>PE</v>
          </cell>
          <cell r="E835" t="str">
            <v>MU-First Public Sector Performance DPL</v>
          </cell>
          <cell r="F835" t="str">
            <v>DPF</v>
          </cell>
          <cell r="G835" t="str">
            <v>Development Policy</v>
          </cell>
          <cell r="H835" t="str">
            <v>Social Protection</v>
          </cell>
          <cell r="I835" t="str">
            <v>HDN</v>
          </cell>
          <cell r="J835">
            <v>1</v>
          </cell>
        </row>
        <row r="836">
          <cell r="C836" t="str">
            <v>P125719</v>
          </cell>
          <cell r="D836" t="str">
            <v>PE</v>
          </cell>
          <cell r="E836" t="str">
            <v>HEALTH AF</v>
          </cell>
          <cell r="F836" t="str">
            <v>Investment</v>
          </cell>
          <cell r="G836" t="str">
            <v>SPECIFIC INVEST LN</v>
          </cell>
          <cell r="H836" t="str">
            <v>Health, Nutrition and Population</v>
          </cell>
          <cell r="I836" t="str">
            <v>HDN</v>
          </cell>
          <cell r="J836">
            <v>1</v>
          </cell>
        </row>
        <row r="837">
          <cell r="C837" t="str">
            <v>P125740</v>
          </cell>
          <cell r="D837" t="str">
            <v>PE</v>
          </cell>
          <cell r="E837" t="str">
            <v>TZ-Basic Health Services Project (FY12)</v>
          </cell>
          <cell r="F837" t="str">
            <v>Investment</v>
          </cell>
          <cell r="G837" t="str">
            <v>SECTOR INV/MAINT LN</v>
          </cell>
          <cell r="H837" t="str">
            <v>Health, Nutrition and Population</v>
          </cell>
          <cell r="I837" t="str">
            <v>HDN</v>
          </cell>
          <cell r="J837">
            <v>1</v>
          </cell>
        </row>
        <row r="838">
          <cell r="C838" t="str">
            <v>P125793</v>
          </cell>
          <cell r="D838" t="str">
            <v>PE</v>
          </cell>
          <cell r="E838" t="str">
            <v>PK: Social Safety Net Technical Asst. AF</v>
          </cell>
          <cell r="F838" t="str">
            <v>Investment</v>
          </cell>
          <cell r="G838" t="str">
            <v>SPECIFIC INVEST LN</v>
          </cell>
          <cell r="H838" t="str">
            <v>Social Protection</v>
          </cell>
          <cell r="I838" t="str">
            <v>HDN</v>
          </cell>
          <cell r="J838">
            <v>1</v>
          </cell>
        </row>
        <row r="839">
          <cell r="C839" t="str">
            <v>P125799</v>
          </cell>
          <cell r="D839" t="str">
            <v>PE</v>
          </cell>
          <cell r="E839" t="str">
            <v>MA-Judicial Performance Enhancement</v>
          </cell>
          <cell r="F839" t="str">
            <v>Investment</v>
          </cell>
          <cell r="G839" t="str">
            <v>SPECIFIC INVEST LN</v>
          </cell>
          <cell r="H839" t="str">
            <v>Public Sector Governance</v>
          </cell>
          <cell r="I839" t="str">
            <v>PREM</v>
          </cell>
          <cell r="J839">
            <v>1</v>
          </cell>
        </row>
        <row r="840">
          <cell r="C840" t="str">
            <v>P125806</v>
          </cell>
          <cell r="D840" t="str">
            <v>PE</v>
          </cell>
          <cell r="E840" t="str">
            <v>DO-3rd Perform.&amp;Accbilty of SocSctrs DPL</v>
          </cell>
          <cell r="F840" t="str">
            <v>DPF</v>
          </cell>
          <cell r="G840" t="str">
            <v>Development Policy</v>
          </cell>
          <cell r="H840" t="str">
            <v>Social Protection</v>
          </cell>
          <cell r="I840" t="str">
            <v>HDN</v>
          </cell>
          <cell r="J840">
            <v>1</v>
          </cell>
        </row>
        <row r="841">
          <cell r="C841" t="str">
            <v>P125829</v>
          </cell>
          <cell r="D841" t="str">
            <v>PE</v>
          </cell>
          <cell r="E841" t="str">
            <v>BR APL2 Sao Bernardo Integrtd Wtr MgmtSP</v>
          </cell>
          <cell r="F841" t="str">
            <v>Investment</v>
          </cell>
          <cell r="G841" t="str">
            <v>ADAPTABLE PROGRAM LN</v>
          </cell>
          <cell r="H841" t="str">
            <v>Water</v>
          </cell>
          <cell r="I841" t="str">
            <v>SDN</v>
          </cell>
          <cell r="J841">
            <v>0</v>
          </cell>
        </row>
        <row r="842">
          <cell r="C842" t="str">
            <v>P125856</v>
          </cell>
          <cell r="D842" t="str">
            <v>PE</v>
          </cell>
          <cell r="E842" t="str">
            <v>DAM SAFETY - ADDITIONAL FINANCING</v>
          </cell>
          <cell r="F842" t="str">
            <v>Investment</v>
          </cell>
          <cell r="G842" t="str">
            <v>SPECIFIC INVEST LN</v>
          </cell>
          <cell r="H842" t="str">
            <v>Energy and Mining</v>
          </cell>
          <cell r="I842" t="str">
            <v>SDN</v>
          </cell>
          <cell r="J842">
            <v>1</v>
          </cell>
        </row>
        <row r="843">
          <cell r="C843" t="str">
            <v>P125890</v>
          </cell>
          <cell r="D843" t="str">
            <v>PE</v>
          </cell>
          <cell r="E843" t="str">
            <v>GN: Economic Governance Technical Assist</v>
          </cell>
          <cell r="F843" t="str">
            <v>Investment</v>
          </cell>
          <cell r="G843" t="str">
            <v>TECHNICAL ASSIST LN</v>
          </cell>
          <cell r="H843" t="str">
            <v>Public Sector Governance</v>
          </cell>
          <cell r="I843" t="str">
            <v>PREM</v>
          </cell>
          <cell r="J843">
            <v>1</v>
          </cell>
        </row>
        <row r="844">
          <cell r="C844" t="str">
            <v>P125943</v>
          </cell>
          <cell r="D844" t="str">
            <v>PE</v>
          </cell>
          <cell r="E844" t="str">
            <v>Philippines: CAT DDO DPL</v>
          </cell>
          <cell r="F844" t="str">
            <v>DPF</v>
          </cell>
          <cell r="G844" t="str">
            <v>Development Policy</v>
          </cell>
          <cell r="H844" t="str">
            <v>Urban Development</v>
          </cell>
          <cell r="I844" t="str">
            <v>SDN</v>
          </cell>
          <cell r="J844">
            <v>1</v>
          </cell>
        </row>
        <row r="845">
          <cell r="C845" t="str">
            <v>P125958</v>
          </cell>
          <cell r="D845" t="str">
            <v>PE</v>
          </cell>
          <cell r="E845" t="str">
            <v>PK: Punjab Education Sector II</v>
          </cell>
          <cell r="F845" t="str">
            <v>Investment</v>
          </cell>
          <cell r="G845" t="str">
            <v>SPECIFIC INVEST LN</v>
          </cell>
          <cell r="H845" t="str">
            <v>Education</v>
          </cell>
          <cell r="I845" t="str">
            <v>HDN</v>
          </cell>
          <cell r="J845">
            <v>1</v>
          </cell>
        </row>
        <row r="846">
          <cell r="C846" t="str">
            <v>P125961</v>
          </cell>
          <cell r="D846" t="str">
            <v>PE</v>
          </cell>
          <cell r="E846" t="str">
            <v>AF: Afghanistan Rural Access Project</v>
          </cell>
          <cell r="F846" t="str">
            <v>Investment</v>
          </cell>
          <cell r="G846" t="str">
            <v>EMERG RECOVERY LN</v>
          </cell>
          <cell r="H846" t="str">
            <v>Transport</v>
          </cell>
          <cell r="I846" t="str">
            <v>SDN</v>
          </cell>
          <cell r="J846">
            <v>1</v>
          </cell>
        </row>
        <row r="847">
          <cell r="C847" t="str">
            <v>P125999</v>
          </cell>
          <cell r="D847" t="str">
            <v>PE</v>
          </cell>
          <cell r="E847" t="str">
            <v>PK:Punjab Irrigated Agriculture Producti</v>
          </cell>
          <cell r="F847" t="str">
            <v>Investment</v>
          </cell>
          <cell r="G847" t="str">
            <v>SPECIFIC INVEST LN</v>
          </cell>
          <cell r="H847" t="str">
            <v>Agriculture and Rural Development</v>
          </cell>
          <cell r="I847" t="str">
            <v>SDN</v>
          </cell>
          <cell r="J847">
            <v>1</v>
          </cell>
        </row>
        <row r="848">
          <cell r="C848" t="str">
            <v>P126033</v>
          </cell>
          <cell r="D848" t="str">
            <v>PE</v>
          </cell>
          <cell r="E848" t="str">
            <v>REG DEV 1</v>
          </cell>
          <cell r="F848" t="str">
            <v>Investment</v>
          </cell>
          <cell r="G848" t="str">
            <v>SPECIFIC INVEST LN</v>
          </cell>
          <cell r="H848" t="str">
            <v>Urban Development</v>
          </cell>
          <cell r="I848" t="str">
            <v>SDN</v>
          </cell>
          <cell r="J848">
            <v>1</v>
          </cell>
        </row>
        <row r="849">
          <cell r="C849" t="str">
            <v>P126182</v>
          </cell>
          <cell r="D849" t="str">
            <v>PE</v>
          </cell>
          <cell r="E849" t="str">
            <v>Add Fin: NG Electricity and Gas Imp Proj</v>
          </cell>
          <cell r="F849" t="str">
            <v>Investment</v>
          </cell>
          <cell r="G849" t="str">
            <v>SPECIFIC INVEST LN</v>
          </cell>
          <cell r="H849" t="str">
            <v>Energy and Mining</v>
          </cell>
          <cell r="I849" t="str">
            <v>SDN</v>
          </cell>
          <cell r="J849">
            <v>1</v>
          </cell>
        </row>
        <row r="850">
          <cell r="C850" t="str">
            <v>P126207</v>
          </cell>
          <cell r="D850" t="str">
            <v>PE</v>
          </cell>
          <cell r="E850" t="str">
            <v>First Growth and Competitiveness Credit</v>
          </cell>
          <cell r="F850" t="str">
            <v>DPF</v>
          </cell>
          <cell r="G850" t="str">
            <v>Development Policy</v>
          </cell>
          <cell r="H850" t="str">
            <v>Economic Policy</v>
          </cell>
          <cell r="I850" t="str">
            <v>PREM</v>
          </cell>
          <cell r="J850">
            <v>1</v>
          </cell>
        </row>
        <row r="851">
          <cell r="C851" t="str">
            <v>P126210</v>
          </cell>
          <cell r="D851" t="str">
            <v>PE</v>
          </cell>
          <cell r="E851" t="str">
            <v>CN-Chongqing Urban Rural Integration  II</v>
          </cell>
          <cell r="F851" t="str">
            <v>Investment</v>
          </cell>
          <cell r="G851" t="str">
            <v>SPECIFIC INVEST LN</v>
          </cell>
          <cell r="H851" t="str">
            <v>Health, Nutrition and Population</v>
          </cell>
          <cell r="I851" t="str">
            <v>HDN</v>
          </cell>
          <cell r="J851">
            <v>1</v>
          </cell>
        </row>
        <row r="852">
          <cell r="C852" t="str">
            <v>P126226</v>
          </cell>
          <cell r="D852" t="str">
            <v>PE</v>
          </cell>
          <cell r="E852" t="str">
            <v>Moz PRSC VIII</v>
          </cell>
          <cell r="F852" t="str">
            <v>DPF</v>
          </cell>
          <cell r="G852" t="str">
            <v>Development Policy</v>
          </cell>
          <cell r="H852" t="str">
            <v>Poverty Reduction</v>
          </cell>
          <cell r="I852" t="str">
            <v>PREM</v>
          </cell>
          <cell r="J852">
            <v>1</v>
          </cell>
        </row>
        <row r="853">
          <cell r="C853" t="str">
            <v>P126297</v>
          </cell>
          <cell r="D853" t="str">
            <v>PE</v>
          </cell>
          <cell r="E853" t="str">
            <v>MX 2nd Prog. Upper Secondary Educ DPL</v>
          </cell>
          <cell r="F853" t="str">
            <v>DPF</v>
          </cell>
          <cell r="G853" t="str">
            <v>Development Policy</v>
          </cell>
          <cell r="H853" t="str">
            <v>Education</v>
          </cell>
          <cell r="I853" t="str">
            <v>HDN</v>
          </cell>
          <cell r="J853">
            <v>1</v>
          </cell>
        </row>
        <row r="854">
          <cell r="C854" t="str">
            <v>P126339</v>
          </cell>
          <cell r="D854" t="str">
            <v>PE</v>
          </cell>
          <cell r="E854" t="str">
            <v>EG Emergency Labor Intensive Investment</v>
          </cell>
          <cell r="F854" t="str">
            <v>Investment</v>
          </cell>
          <cell r="G854" t="str">
            <v>EMERG RECOVERY LN</v>
          </cell>
          <cell r="H854" t="str">
            <v>Social Protection</v>
          </cell>
          <cell r="I854" t="str">
            <v>HDN</v>
          </cell>
          <cell r="J854">
            <v>1</v>
          </cell>
        </row>
        <row r="855">
          <cell r="C855" t="str">
            <v>P126346</v>
          </cell>
          <cell r="D855" t="str">
            <v>PE</v>
          </cell>
          <cell r="E855" t="str">
            <v>HT Disaster Risk Mngmt &amp; Reconstruction</v>
          </cell>
          <cell r="F855" t="str">
            <v>Investment</v>
          </cell>
          <cell r="G855" t="str">
            <v>EMERG RECOVERY LN</v>
          </cell>
          <cell r="H855" t="str">
            <v>Urban Development</v>
          </cell>
          <cell r="I855" t="str">
            <v>SDN</v>
          </cell>
          <cell r="J855">
            <v>1</v>
          </cell>
        </row>
        <row r="856">
          <cell r="C856" t="str">
            <v>P126349</v>
          </cell>
          <cell r="D856" t="str">
            <v>PE</v>
          </cell>
          <cell r="E856" t="str">
            <v>Zambia PRSC-3</v>
          </cell>
          <cell r="F856" t="str">
            <v>DPF</v>
          </cell>
          <cell r="G856" t="str">
            <v>Development Policy</v>
          </cell>
          <cell r="H856" t="str">
            <v>Economic Policy</v>
          </cell>
          <cell r="I856" t="str">
            <v>PREM</v>
          </cell>
          <cell r="J856">
            <v>1</v>
          </cell>
        </row>
        <row r="857">
          <cell r="C857" t="str">
            <v>P126351</v>
          </cell>
          <cell r="D857" t="str">
            <v>PE</v>
          </cell>
          <cell r="E857" t="str">
            <v>BR-Bahia DPL</v>
          </cell>
          <cell r="F857" t="str">
            <v>DPF</v>
          </cell>
          <cell r="G857" t="str">
            <v>Development Policy</v>
          </cell>
          <cell r="H857" t="str">
            <v>Economic Policy</v>
          </cell>
          <cell r="I857" t="str">
            <v>PREM</v>
          </cell>
          <cell r="J857">
            <v>1</v>
          </cell>
        </row>
        <row r="858">
          <cell r="C858" t="str">
            <v>P126355</v>
          </cell>
          <cell r="D858" t="str">
            <v>PE</v>
          </cell>
          <cell r="E858" t="str">
            <v>SL-DPL 5 - Budget Support</v>
          </cell>
          <cell r="F858" t="str">
            <v>DPF</v>
          </cell>
          <cell r="G858" t="str">
            <v>Development Policy</v>
          </cell>
          <cell r="H858" t="str">
            <v>Economic Policy</v>
          </cell>
          <cell r="I858" t="str">
            <v>PREM</v>
          </cell>
          <cell r="J858">
            <v>1</v>
          </cell>
        </row>
        <row r="859">
          <cell r="C859" t="str">
            <v>P126357</v>
          </cell>
          <cell r="D859" t="str">
            <v>PE</v>
          </cell>
          <cell r="E859" t="str">
            <v>NI 2nd Support to the Education Sector</v>
          </cell>
          <cell r="F859" t="str">
            <v>Investment</v>
          </cell>
          <cell r="G859" t="str">
            <v>SPECIFIC INVEST LN</v>
          </cell>
          <cell r="H859" t="str">
            <v>Education</v>
          </cell>
          <cell r="I859" t="str">
            <v>HDN</v>
          </cell>
          <cell r="J859">
            <v>1</v>
          </cell>
        </row>
        <row r="860">
          <cell r="C860" t="str">
            <v>P126364</v>
          </cell>
          <cell r="D860" t="str">
            <v>PE</v>
          </cell>
          <cell r="E860" t="str">
            <v>SV Education Quality Improvement</v>
          </cell>
          <cell r="F860" t="str">
            <v>Investment</v>
          </cell>
          <cell r="G860" t="str">
            <v>SPECIFIC INVEST LN</v>
          </cell>
          <cell r="H860" t="str">
            <v>Education</v>
          </cell>
          <cell r="I860" t="str">
            <v>HDN</v>
          </cell>
          <cell r="J860">
            <v>1</v>
          </cell>
        </row>
        <row r="861">
          <cell r="C861" t="str">
            <v>P126372</v>
          </cell>
          <cell r="D861" t="str">
            <v>PE</v>
          </cell>
          <cell r="E861" t="str">
            <v>BR-Recife Swap - Educ &amp; Public Mgmt.</v>
          </cell>
          <cell r="F861" t="str">
            <v>Investment</v>
          </cell>
          <cell r="G861" t="str">
            <v>SPECIFIC INVEST LN</v>
          </cell>
          <cell r="H861" t="str">
            <v>Education</v>
          </cell>
          <cell r="I861" t="str">
            <v>HDN</v>
          </cell>
          <cell r="J861">
            <v>1</v>
          </cell>
        </row>
        <row r="862">
          <cell r="C862" t="str">
            <v>P126421</v>
          </cell>
          <cell r="D862" t="str">
            <v>PE</v>
          </cell>
          <cell r="E862" t="str">
            <v>2nd add. Fin. - 3A -Afr Power Market</v>
          </cell>
          <cell r="F862" t="str">
            <v>Investment</v>
          </cell>
          <cell r="G862" t="str">
            <v>ADAPTABLE PROGRAM LN</v>
          </cell>
          <cell r="H862" t="str">
            <v>Energy and Mining</v>
          </cell>
          <cell r="I862" t="str">
            <v>SDN</v>
          </cell>
          <cell r="J862">
            <v>0</v>
          </cell>
        </row>
        <row r="863">
          <cell r="C863" t="str">
            <v>P126430</v>
          </cell>
          <cell r="D863" t="str">
            <v>PE</v>
          </cell>
          <cell r="E863" t="str">
            <v>ET:PSNP (APL III) Additional Financing</v>
          </cell>
          <cell r="F863" t="str">
            <v>Investment</v>
          </cell>
          <cell r="G863" t="str">
            <v>ADAPTABLE PROGRAM LN</v>
          </cell>
          <cell r="H863" t="str">
            <v>Social Protection</v>
          </cell>
          <cell r="I863" t="str">
            <v>HDN</v>
          </cell>
          <cell r="J863">
            <v>1</v>
          </cell>
        </row>
        <row r="864">
          <cell r="C864" t="str">
            <v>P126440</v>
          </cell>
          <cell r="D864" t="str">
            <v>PE</v>
          </cell>
          <cell r="E864" t="str">
            <v>RW: Third Rural Sector Support Project</v>
          </cell>
          <cell r="F864" t="str">
            <v>Investment</v>
          </cell>
          <cell r="G864" t="str">
            <v>ADAPTABLE PROGRAM LN</v>
          </cell>
          <cell r="H864" t="str">
            <v>Agriculture and Rural Development</v>
          </cell>
          <cell r="I864" t="str">
            <v>SDN</v>
          </cell>
          <cell r="J864">
            <v>1</v>
          </cell>
        </row>
        <row r="865">
          <cell r="C865" t="str">
            <v>P126449</v>
          </cell>
          <cell r="D865" t="str">
            <v>PE</v>
          </cell>
          <cell r="E865" t="str">
            <v>BR MST Piaui Green Growth and Inclus DPL</v>
          </cell>
          <cell r="F865" t="str">
            <v>DPF</v>
          </cell>
          <cell r="G865" t="str">
            <v>Development Policy</v>
          </cell>
          <cell r="H865" t="str">
            <v>Environment</v>
          </cell>
          <cell r="I865" t="str">
            <v>SDN</v>
          </cell>
          <cell r="J865">
            <v>1</v>
          </cell>
        </row>
        <row r="866">
          <cell r="C866" t="str">
            <v>P126453</v>
          </cell>
          <cell r="D866" t="str">
            <v>PE</v>
          </cell>
          <cell r="E866" t="str">
            <v>Economic Recovery Operation</v>
          </cell>
          <cell r="F866" t="str">
            <v>DPF</v>
          </cell>
          <cell r="G866" t="str">
            <v>Development Policy</v>
          </cell>
          <cell r="H866" t="str">
            <v>Economic Policy</v>
          </cell>
          <cell r="I866" t="str">
            <v>PREM</v>
          </cell>
          <cell r="J866">
            <v>1</v>
          </cell>
        </row>
        <row r="867">
          <cell r="C867" t="str">
            <v>P126454</v>
          </cell>
          <cell r="D867" t="str">
            <v>PE</v>
          </cell>
          <cell r="E867" t="str">
            <v>Xinjiang Yining Urban Transport Improve</v>
          </cell>
          <cell r="F867" t="str">
            <v>Investment</v>
          </cell>
          <cell r="G867" t="str">
            <v>SPECIFIC INVEST LN</v>
          </cell>
          <cell r="H867" t="str">
            <v>Transport</v>
          </cell>
          <cell r="I867" t="str">
            <v>SDN</v>
          </cell>
          <cell r="J867">
            <v>1</v>
          </cell>
        </row>
        <row r="868">
          <cell r="C868" t="str">
            <v>P126487</v>
          </cell>
          <cell r="D868" t="str">
            <v>PE</v>
          </cell>
          <cell r="E868" t="str">
            <v>MX MOMET for Improved Climate Adaptation</v>
          </cell>
          <cell r="F868" t="str">
            <v>Investment</v>
          </cell>
          <cell r="G868" t="str">
            <v>SPECIFIC INVEST LN</v>
          </cell>
          <cell r="H868" t="str">
            <v>Water</v>
          </cell>
          <cell r="I868" t="str">
            <v>SDN</v>
          </cell>
          <cell r="J868">
            <v>1</v>
          </cell>
        </row>
        <row r="869">
          <cell r="C869" t="str">
            <v>P126509</v>
          </cell>
          <cell r="D869" t="str">
            <v>PE</v>
          </cell>
          <cell r="E869" t="str">
            <v>Additional Financing to IREP</v>
          </cell>
          <cell r="F869" t="str">
            <v>Investment</v>
          </cell>
          <cell r="G869" t="str">
            <v>SPECIFIC INVEST LN</v>
          </cell>
          <cell r="H869" t="str">
            <v>Agriculture and Rural Development</v>
          </cell>
          <cell r="I869" t="str">
            <v>SDN</v>
          </cell>
          <cell r="J869">
            <v>1</v>
          </cell>
        </row>
        <row r="870">
          <cell r="C870" t="str">
            <v>P126537</v>
          </cell>
          <cell r="D870" t="str">
            <v>PE</v>
          </cell>
          <cell r="E870" t="str">
            <v>BR Energy &amp; Mineral Sctr Strengthening</v>
          </cell>
          <cell r="F870" t="str">
            <v>Investment</v>
          </cell>
          <cell r="G870" t="str">
            <v>SPECIFIC INVEST LN</v>
          </cell>
          <cell r="H870" t="str">
            <v>Energy and Mining</v>
          </cell>
          <cell r="I870" t="str">
            <v>SDN</v>
          </cell>
          <cell r="J870">
            <v>1</v>
          </cell>
        </row>
        <row r="871">
          <cell r="C871" t="str">
            <v>P126542</v>
          </cell>
          <cell r="D871" t="str">
            <v>PE</v>
          </cell>
          <cell r="E871" t="str">
            <v>Forest Sector Development Project AF</v>
          </cell>
          <cell r="F871" t="str">
            <v>Investment</v>
          </cell>
          <cell r="G871" t="str">
            <v>SPECIFIC INVEST LN</v>
          </cell>
          <cell r="H871" t="str">
            <v>Agriculture and Rural Development</v>
          </cell>
          <cell r="I871" t="str">
            <v>SDN</v>
          </cell>
          <cell r="J871">
            <v>1</v>
          </cell>
        </row>
        <row r="872">
          <cell r="C872" t="str">
            <v>P126576</v>
          </cell>
          <cell r="D872" t="str">
            <v>PE</v>
          </cell>
          <cell r="E872" t="str">
            <v>CD-Ag. Production Support Project</v>
          </cell>
          <cell r="F872" t="str">
            <v>Investment</v>
          </cell>
          <cell r="G872" t="str">
            <v>EMERG RECOVERY LN</v>
          </cell>
          <cell r="H872" t="str">
            <v>Agriculture and Rural Development</v>
          </cell>
          <cell r="I872" t="str">
            <v>SDN</v>
          </cell>
          <cell r="J872">
            <v>1</v>
          </cell>
        </row>
        <row r="873">
          <cell r="C873" t="str">
            <v>P126637</v>
          </cell>
          <cell r="D873" t="str">
            <v>PE</v>
          </cell>
          <cell r="E873" t="str">
            <v>KE- Water &amp; Sanitation Srv - Addl Fin.</v>
          </cell>
          <cell r="F873" t="str">
            <v>Investment</v>
          </cell>
          <cell r="G873" t="str">
            <v>SPECIFIC INVEST LN</v>
          </cell>
          <cell r="H873" t="str">
            <v>Water</v>
          </cell>
          <cell r="I873" t="str">
            <v>SDN</v>
          </cell>
          <cell r="J873">
            <v>1</v>
          </cell>
        </row>
        <row r="874">
          <cell r="C874" t="str">
            <v>P126663</v>
          </cell>
          <cell r="D874" t="str">
            <v>PE</v>
          </cell>
          <cell r="E874" t="str">
            <v>Improved Invest Climate within OHADA</v>
          </cell>
          <cell r="F874" t="str">
            <v>Investment</v>
          </cell>
          <cell r="G874" t="str">
            <v>TECHNICAL ASSIST LN</v>
          </cell>
          <cell r="H874" t="str">
            <v>Financial and Private Sector Development (I)</v>
          </cell>
          <cell r="I874" t="str">
            <v>FPD</v>
          </cell>
          <cell r="J874">
            <v>1</v>
          </cell>
        </row>
        <row r="875">
          <cell r="C875" t="str">
            <v>P126722</v>
          </cell>
          <cell r="D875" t="str">
            <v>PE</v>
          </cell>
          <cell r="E875" t="str">
            <v>MUNICIPAL WATER</v>
          </cell>
          <cell r="F875" t="str">
            <v>Investment</v>
          </cell>
          <cell r="G875" t="str">
            <v>SPECIFIC INVEST LN</v>
          </cell>
          <cell r="H875" t="str">
            <v>Water</v>
          </cell>
          <cell r="I875" t="str">
            <v>SDN</v>
          </cell>
          <cell r="J875">
            <v>1</v>
          </cell>
        </row>
        <row r="876">
          <cell r="C876" t="str">
            <v>P126724</v>
          </cell>
          <cell r="D876" t="str">
            <v>PE</v>
          </cell>
          <cell r="E876" t="str">
            <v>BD: RERED-AF II</v>
          </cell>
          <cell r="F876" t="str">
            <v>Investment</v>
          </cell>
          <cell r="G876" t="str">
            <v>FINAN INTERMED LN</v>
          </cell>
          <cell r="H876" t="str">
            <v>Energy and Mining</v>
          </cell>
          <cell r="I876" t="str">
            <v>SDN</v>
          </cell>
          <cell r="J876">
            <v>1</v>
          </cell>
        </row>
        <row r="877">
          <cell r="C877" t="str">
            <v>P126740</v>
          </cell>
          <cell r="D877" t="str">
            <v>PE</v>
          </cell>
          <cell r="E877" t="str">
            <v>Solomon Islands Dev Policy Operation 1</v>
          </cell>
          <cell r="F877" t="str">
            <v>DPF</v>
          </cell>
          <cell r="G877" t="str">
            <v>Development Policy</v>
          </cell>
          <cell r="H877" t="str">
            <v>Economic Policy</v>
          </cell>
          <cell r="I877" t="str">
            <v>PREM</v>
          </cell>
          <cell r="J877">
            <v>1</v>
          </cell>
        </row>
        <row r="878">
          <cell r="C878" t="str">
            <v>P126744</v>
          </cell>
          <cell r="D878" t="str">
            <v>PE</v>
          </cell>
          <cell r="E878" t="str">
            <v>HT Relaunching Agriculture: RESEPAG II</v>
          </cell>
          <cell r="F878" t="str">
            <v>Investment</v>
          </cell>
          <cell r="G878" t="str">
            <v>SPECIFIC INVEST LN</v>
          </cell>
          <cell r="H878" t="str">
            <v>Agriculture and Rural Development</v>
          </cell>
          <cell r="I878" t="str">
            <v>SDN</v>
          </cell>
          <cell r="J878">
            <v>1</v>
          </cell>
        </row>
        <row r="879">
          <cell r="C879" t="str">
            <v>P126840</v>
          </cell>
          <cell r="D879" t="str">
            <v>PE</v>
          </cell>
          <cell r="E879" t="str">
            <v>DO (AF-C) to Emerg. &amp; Disaster Mgt</v>
          </cell>
          <cell r="F879" t="str">
            <v>Investment</v>
          </cell>
          <cell r="G879" t="str">
            <v>SPECIFIC INVEST LN</v>
          </cell>
          <cell r="H879" t="str">
            <v>Water</v>
          </cell>
          <cell r="I879" t="str">
            <v>SDN</v>
          </cell>
          <cell r="J879">
            <v>0</v>
          </cell>
        </row>
        <row r="880">
          <cell r="C880" t="str">
            <v>P126877</v>
          </cell>
          <cell r="D880" t="str">
            <v>PE</v>
          </cell>
          <cell r="E880" t="str">
            <v>RW-Support to Social Protection System 1</v>
          </cell>
          <cell r="F880" t="str">
            <v>DPF</v>
          </cell>
          <cell r="G880" t="str">
            <v>Development Policy</v>
          </cell>
          <cell r="H880" t="str">
            <v>Social Protection</v>
          </cell>
          <cell r="I880" t="str">
            <v>HDN</v>
          </cell>
          <cell r="J880">
            <v>1</v>
          </cell>
        </row>
        <row r="881">
          <cell r="C881" t="str">
            <v>P126897</v>
          </cell>
          <cell r="D881" t="str">
            <v>PE</v>
          </cell>
          <cell r="E881" t="str">
            <v>TG-Economic Recovery &amp; Gov. Credit 5</v>
          </cell>
          <cell r="F881" t="str">
            <v>DPF</v>
          </cell>
          <cell r="G881" t="str">
            <v>Development Policy</v>
          </cell>
          <cell r="H881" t="str">
            <v>Economic Policy</v>
          </cell>
          <cell r="I881" t="str">
            <v>PREM</v>
          </cell>
          <cell r="J881">
            <v>1</v>
          </cell>
        </row>
        <row r="882">
          <cell r="C882" t="str">
            <v>P126903</v>
          </cell>
          <cell r="D882" t="str">
            <v>PE</v>
          </cell>
          <cell r="E882" t="str">
            <v>Private Sector Competitiveness DPL</v>
          </cell>
          <cell r="F882" t="str">
            <v>DPF</v>
          </cell>
          <cell r="G882" t="str">
            <v>Development Policy</v>
          </cell>
          <cell r="H882" t="str">
            <v>Financial and Private Sector Development (I)</v>
          </cell>
          <cell r="I882" t="str">
            <v>FPD</v>
          </cell>
          <cell r="J882">
            <v>1</v>
          </cell>
        </row>
        <row r="883">
          <cell r="C883" t="str">
            <v>P127105</v>
          </cell>
          <cell r="D883" t="str">
            <v>PE</v>
          </cell>
          <cell r="E883" t="str">
            <v>Governance &amp; Competitiveness TA Proj</v>
          </cell>
          <cell r="F883" t="str">
            <v>Investment</v>
          </cell>
          <cell r="G883" t="str">
            <v>SPECIFIC INVEST LN</v>
          </cell>
          <cell r="H883" t="str">
            <v>Competitive Industries Practice</v>
          </cell>
          <cell r="I883" t="str">
            <v>FPD</v>
          </cell>
          <cell r="J883">
            <v>1</v>
          </cell>
        </row>
        <row r="884">
          <cell r="C884" t="str">
            <v>P127130</v>
          </cell>
          <cell r="D884" t="str">
            <v>PE</v>
          </cell>
          <cell r="E884" t="str">
            <v>AF-MUNICIPAL INFRASTRUCTURE</v>
          </cell>
          <cell r="F884" t="str">
            <v>Investment</v>
          </cell>
          <cell r="G884" t="str">
            <v>SPECIFIC INVEST LN</v>
          </cell>
          <cell r="H884" t="str">
            <v>Water</v>
          </cell>
          <cell r="I884" t="str">
            <v>SDN</v>
          </cell>
          <cell r="J884">
            <v>1</v>
          </cell>
        </row>
        <row r="885">
          <cell r="C885" t="str">
            <v>P127176</v>
          </cell>
          <cell r="D885" t="str">
            <v>PE</v>
          </cell>
          <cell r="E885" t="str">
            <v>Khammouane Development - AF Project</v>
          </cell>
          <cell r="F885" t="str">
            <v>Investment</v>
          </cell>
          <cell r="G885" t="str">
            <v>SPECIFIC INVEST LN</v>
          </cell>
          <cell r="H885" t="str">
            <v>Agriculture and Rural Development</v>
          </cell>
          <cell r="I885" t="str">
            <v>SDN</v>
          </cell>
          <cell r="J885">
            <v>1</v>
          </cell>
        </row>
        <row r="886">
          <cell r="C886" t="str">
            <v>P127200</v>
          </cell>
          <cell r="D886" t="str">
            <v>PE</v>
          </cell>
          <cell r="E886" t="str">
            <v>TG Community Development and Safety Nets</v>
          </cell>
          <cell r="F886" t="str">
            <v>Investment</v>
          </cell>
          <cell r="G886" t="str">
            <v>SPECIFIC INVEST LN</v>
          </cell>
          <cell r="H886" t="str">
            <v>Social Protection</v>
          </cell>
          <cell r="I886" t="str">
            <v>HDN</v>
          </cell>
          <cell r="J886">
            <v>1</v>
          </cell>
        </row>
        <row r="887">
          <cell r="C887" t="str">
            <v>P127204</v>
          </cell>
          <cell r="D887" t="str">
            <v>PE</v>
          </cell>
          <cell r="E887" t="str">
            <v>Competitiveness &amp; Growth Support</v>
          </cell>
          <cell r="F887" t="str">
            <v>Investment</v>
          </cell>
          <cell r="G887" t="str">
            <v>SPECIFIC INVEST LN</v>
          </cell>
          <cell r="H887" t="str">
            <v>Financial and Private Sector Development (I)</v>
          </cell>
          <cell r="I887" t="str">
            <v>FPD</v>
          </cell>
          <cell r="J887">
            <v>1</v>
          </cell>
        </row>
        <row r="888">
          <cell r="C888" t="str">
            <v>P127262</v>
          </cell>
          <cell r="D888" t="str">
            <v>PE</v>
          </cell>
          <cell r="E888" t="str">
            <v>BI:AF Public Works and Urban Management</v>
          </cell>
          <cell r="F888" t="str">
            <v>Investment</v>
          </cell>
          <cell r="G888" t="str">
            <v>SPECIFIC INVEST LN</v>
          </cell>
          <cell r="H888" t="str">
            <v>Urban Development</v>
          </cell>
          <cell r="I888" t="str">
            <v>SDN</v>
          </cell>
          <cell r="J888">
            <v>1</v>
          </cell>
        </row>
        <row r="889">
          <cell r="C889" t="str">
            <v>P127314</v>
          </cell>
          <cell r="D889" t="str">
            <v>PE</v>
          </cell>
          <cell r="E889" t="str">
            <v>GH-PRSG 8</v>
          </cell>
          <cell r="F889" t="str">
            <v>DPF</v>
          </cell>
          <cell r="G889" t="str">
            <v>Development Policy</v>
          </cell>
          <cell r="H889" t="str">
            <v>Poverty Reduction</v>
          </cell>
          <cell r="I889" t="str">
            <v>PREM</v>
          </cell>
          <cell r="J889">
            <v>1</v>
          </cell>
        </row>
        <row r="890">
          <cell r="C890" t="str">
            <v>P127319</v>
          </cell>
          <cell r="D890" t="str">
            <v>PE</v>
          </cell>
          <cell r="E890" t="str">
            <v>LR-Integrated PFM Reform</v>
          </cell>
          <cell r="F890" t="str">
            <v>Investment</v>
          </cell>
          <cell r="G890" t="str">
            <v>TECHNICAL ASSIST LN</v>
          </cell>
          <cell r="H890" t="str">
            <v>Financial Management</v>
          </cell>
          <cell r="I890" t="str">
            <v>OPCS</v>
          </cell>
          <cell r="J890">
            <v>1</v>
          </cell>
        </row>
        <row r="891">
          <cell r="C891" t="str">
            <v>P127331</v>
          </cell>
          <cell r="D891" t="str">
            <v>PE</v>
          </cell>
          <cell r="E891" t="str">
            <v>HN 1st Progr. Reduc. Vulner. Growth DPC</v>
          </cell>
          <cell r="F891" t="str">
            <v>DPF</v>
          </cell>
          <cell r="G891" t="str">
            <v>Development Policy</v>
          </cell>
          <cell r="H891" t="str">
            <v>Economic Policy</v>
          </cell>
          <cell r="I891" t="str">
            <v>PREM</v>
          </cell>
          <cell r="J891">
            <v>1</v>
          </cell>
        </row>
        <row r="892">
          <cell r="C892" t="str">
            <v>P127380</v>
          </cell>
          <cell r="D892" t="str">
            <v>PE</v>
          </cell>
          <cell r="E892" t="str">
            <v>Kenya - KTCIP -Additional Financing</v>
          </cell>
          <cell r="F892" t="str">
            <v>Investment</v>
          </cell>
          <cell r="G892" t="str">
            <v>ADAPTABLE PROGRAM LN</v>
          </cell>
          <cell r="H892" t="str">
            <v>Global Information/Communications Technology</v>
          </cell>
          <cell r="I892" t="str">
            <v>SDN</v>
          </cell>
          <cell r="J892">
            <v>1</v>
          </cell>
        </row>
        <row r="893">
          <cell r="C893" t="str">
            <v>P127433</v>
          </cell>
          <cell r="D893" t="str">
            <v>PE</v>
          </cell>
          <cell r="E893" t="str">
            <v>DPL 1</v>
          </cell>
          <cell r="F893" t="str">
            <v>DPF</v>
          </cell>
          <cell r="G893" t="str">
            <v>Development Policy</v>
          </cell>
          <cell r="H893" t="str">
            <v>Economic Policy</v>
          </cell>
          <cell r="I893" t="str">
            <v>PREM</v>
          </cell>
          <cell r="J893">
            <v>1</v>
          </cell>
        </row>
        <row r="894">
          <cell r="C894" t="str">
            <v>P127949</v>
          </cell>
          <cell r="D894" t="str">
            <v>PE</v>
          </cell>
          <cell r="E894" t="str">
            <v>3A-Horn of AFR Emerg Nutr&amp;Bas Hlth (FY12</v>
          </cell>
          <cell r="F894" t="str">
            <v>Investment</v>
          </cell>
          <cell r="G894" t="str">
            <v>EMERG RECOVERY LN</v>
          </cell>
          <cell r="H894" t="str">
            <v>Health, Nutrition and Population</v>
          </cell>
          <cell r="I894" t="str">
            <v>HDN</v>
          </cell>
          <cell r="J894">
            <v>1</v>
          </cell>
        </row>
        <row r="895">
          <cell r="C895" t="str">
            <v>P128023</v>
          </cell>
          <cell r="D895" t="str">
            <v>PE</v>
          </cell>
          <cell r="E895" t="str">
            <v>STP DPO PROGRAMMATIC</v>
          </cell>
          <cell r="F895" t="str">
            <v>DPF</v>
          </cell>
          <cell r="G895" t="str">
            <v>Development Policy</v>
          </cell>
          <cell r="H895" t="str">
            <v>Economic Policy</v>
          </cell>
          <cell r="I895" t="str">
            <v>PREM</v>
          </cell>
          <cell r="J895">
            <v>1</v>
          </cell>
        </row>
        <row r="896">
          <cell r="C896" t="str">
            <v>P128050</v>
          </cell>
          <cell r="D896" t="str">
            <v>PE</v>
          </cell>
          <cell r="E896" t="str">
            <v>EAST-WEST ROADS</v>
          </cell>
          <cell r="F896" t="str">
            <v>Investment</v>
          </cell>
          <cell r="G896" t="str">
            <v>SPECIFIC INVEST LN</v>
          </cell>
          <cell r="H896" t="str">
            <v>Transport</v>
          </cell>
          <cell r="I896" t="str">
            <v>SDN</v>
          </cell>
          <cell r="J896">
            <v>1</v>
          </cell>
        </row>
        <row r="897">
          <cell r="C897" t="str">
            <v>P128169</v>
          </cell>
          <cell r="D897" t="str">
            <v>PE</v>
          </cell>
          <cell r="E897" t="str">
            <v>MG:2nd Mult.STi/HIV/AIDS Prev II Add Fin</v>
          </cell>
          <cell r="F897" t="str">
            <v>Investment</v>
          </cell>
          <cell r="G897" t="str">
            <v>SPECIFIC INVEST LN</v>
          </cell>
          <cell r="H897" t="str">
            <v>Health, Nutrition and Population</v>
          </cell>
          <cell r="I897" t="str">
            <v>HDN</v>
          </cell>
          <cell r="J897">
            <v>1</v>
          </cell>
        </row>
        <row r="898">
          <cell r="C898" t="str">
            <v>P128208</v>
          </cell>
          <cell r="D898" t="str">
            <v>PE</v>
          </cell>
          <cell r="E898" t="str">
            <v>SL-Public Sector Pay &amp; Performance(FY12)</v>
          </cell>
          <cell r="F898" t="str">
            <v>Investment</v>
          </cell>
          <cell r="G898" t="str">
            <v>SPECIFIC INVEST LN</v>
          </cell>
          <cell r="H898" t="str">
            <v>Public Sector Governance</v>
          </cell>
          <cell r="I898" t="str">
            <v>PREM</v>
          </cell>
          <cell r="J898">
            <v>1</v>
          </cell>
        </row>
        <row r="899">
          <cell r="C899" t="str">
            <v>P128576</v>
          </cell>
          <cell r="D899" t="str">
            <v>PE</v>
          </cell>
          <cell r="E899" t="str">
            <v>MW-Add Fin to Ag Dev Prg Support Project</v>
          </cell>
          <cell r="F899" t="str">
            <v>Investment</v>
          </cell>
          <cell r="G899" t="str">
            <v>SPECIFIC INVEST LN</v>
          </cell>
          <cell r="H899" t="str">
            <v>Agriculture and Rural Development</v>
          </cell>
          <cell r="I899" t="str">
            <v>SDN</v>
          </cell>
          <cell r="J899">
            <v>1</v>
          </cell>
        </row>
        <row r="900">
          <cell r="C900" t="str">
            <v>P128663</v>
          </cell>
          <cell r="D900" t="str">
            <v>PE</v>
          </cell>
          <cell r="E900" t="str">
            <v>KE-Adl. Financing Health SWAP (FY12)</v>
          </cell>
          <cell r="F900" t="str">
            <v>Investment</v>
          </cell>
          <cell r="G900" t="str">
            <v>EMERG RECOVERY LN</v>
          </cell>
          <cell r="H900" t="str">
            <v>Health, Nutrition and Population</v>
          </cell>
          <cell r="I900" t="str">
            <v>HDN</v>
          </cell>
          <cell r="J900">
            <v>1</v>
          </cell>
        </row>
        <row r="901">
          <cell r="C901" t="str">
            <v>P128702</v>
          </cell>
          <cell r="D901" t="str">
            <v>PE</v>
          </cell>
          <cell r="E901" t="str">
            <v>SL: E-Srilanka Development Project-AF</v>
          </cell>
          <cell r="F901" t="str">
            <v>Investment</v>
          </cell>
          <cell r="G901" t="str">
            <v>SPECIFIC INVEST LN</v>
          </cell>
          <cell r="H901" t="str">
            <v>Financial Inclusion Practice</v>
          </cell>
          <cell r="I901" t="str">
            <v>FPD</v>
          </cell>
          <cell r="J901">
            <v>1</v>
          </cell>
        </row>
        <row r="902">
          <cell r="C902" t="str">
            <v>P128740</v>
          </cell>
          <cell r="D902" t="str">
            <v>PE</v>
          </cell>
          <cell r="E902" t="str">
            <v>SIF3 ADD'L FIN 3</v>
          </cell>
          <cell r="F902" t="str">
            <v>Investment</v>
          </cell>
          <cell r="G902" t="str">
            <v>SPECIFIC INVEST LN</v>
          </cell>
          <cell r="H902" t="str">
            <v>Social Protection</v>
          </cell>
          <cell r="I902" t="str">
            <v>HDN</v>
          </cell>
          <cell r="J902">
            <v>1</v>
          </cell>
        </row>
        <row r="903">
          <cell r="C903" t="str">
            <v>P128863</v>
          </cell>
          <cell r="D903" t="str">
            <v>PE</v>
          </cell>
          <cell r="E903" t="str">
            <v>AF-EAST WEST HWY IMPRVMT 3</v>
          </cell>
          <cell r="F903" t="str">
            <v>Investment</v>
          </cell>
          <cell r="G903" t="str">
            <v>SPECIFIC INVEST LN</v>
          </cell>
          <cell r="H903" t="str">
            <v>Transport</v>
          </cell>
          <cell r="I903" t="str">
            <v>SDN</v>
          </cell>
          <cell r="J903">
            <v>1</v>
          </cell>
        </row>
        <row r="904">
          <cell r="C904" t="str">
            <v>P128938</v>
          </cell>
          <cell r="D904" t="str">
            <v>PE</v>
          </cell>
          <cell r="E904" t="str">
            <v>Pacific Aviation Investment - Kiribati</v>
          </cell>
          <cell r="F904" t="str">
            <v>Investment</v>
          </cell>
          <cell r="G904" t="str">
            <v>ADAPTABLE PROGRAM LN</v>
          </cell>
          <cell r="H904" t="str">
            <v>Not assigned</v>
          </cell>
          <cell r="I904" t="str">
            <v>#</v>
          </cell>
          <cell r="J904">
            <v>1</v>
          </cell>
        </row>
        <row r="905">
          <cell r="C905" t="str">
            <v>P128939</v>
          </cell>
          <cell r="D905" t="str">
            <v>PE</v>
          </cell>
          <cell r="E905" t="str">
            <v>Pacific Aviation Investment - Tonga</v>
          </cell>
          <cell r="F905" t="str">
            <v>Investment</v>
          </cell>
          <cell r="G905" t="str">
            <v>ADAPTABLE PROGRAM LN</v>
          </cell>
          <cell r="H905" t="str">
            <v>Transport</v>
          </cell>
          <cell r="I905" t="str">
            <v>SDN</v>
          </cell>
          <cell r="J905">
            <v>1</v>
          </cell>
        </row>
        <row r="906">
          <cell r="C906" t="str">
            <v>P128940</v>
          </cell>
          <cell r="D906" t="str">
            <v>PE</v>
          </cell>
          <cell r="E906" t="str">
            <v>Pacific Aviation Investment - Tuvalu</v>
          </cell>
          <cell r="F906" t="str">
            <v>Investment</v>
          </cell>
          <cell r="G906" t="str">
            <v>ADAPTABLE PROGRAM LN</v>
          </cell>
          <cell r="H906" t="str">
            <v>Transport</v>
          </cell>
          <cell r="I906" t="str">
            <v>SDN</v>
          </cell>
          <cell r="J906">
            <v>1</v>
          </cell>
        </row>
        <row r="907">
          <cell r="C907" t="str">
            <v>P129024</v>
          </cell>
          <cell r="D907" t="str">
            <v>PE</v>
          </cell>
          <cell r="E907" t="str">
            <v>Benin Add'l fin. hlth sys.performance</v>
          </cell>
          <cell r="F907" t="str">
            <v>Investment</v>
          </cell>
          <cell r="G907" t="str">
            <v>SPECIFIC INVEST LN</v>
          </cell>
          <cell r="H907" t="str">
            <v>Health, Nutrition and Population</v>
          </cell>
          <cell r="I907" t="str">
            <v>HDN</v>
          </cell>
          <cell r="J907">
            <v>1</v>
          </cell>
        </row>
        <row r="908">
          <cell r="C908" t="str">
            <v>P129097</v>
          </cell>
          <cell r="D908" t="str">
            <v>PE</v>
          </cell>
          <cell r="E908" t="str">
            <v>LR-LESEP Add'l Financing (FY12)</v>
          </cell>
          <cell r="F908" t="str">
            <v>Investment</v>
          </cell>
          <cell r="G908" t="str">
            <v>EMERG RECOVERY LN</v>
          </cell>
          <cell r="H908" t="str">
            <v>Energy and Mining</v>
          </cell>
          <cell r="I908" t="str">
            <v>SDN</v>
          </cell>
          <cell r="J908">
            <v>1</v>
          </cell>
        </row>
        <row r="909">
          <cell r="C909" t="str">
            <v>P129148</v>
          </cell>
          <cell r="D909" t="str">
            <v>PE</v>
          </cell>
          <cell r="E909" t="str">
            <v>GN - Electricity Sect Effic - Addit Fin.</v>
          </cell>
          <cell r="F909" t="str">
            <v>Investment</v>
          </cell>
          <cell r="G909" t="str">
            <v>SPECIFIC INVEST LN</v>
          </cell>
          <cell r="H909" t="str">
            <v>Energy and Mining</v>
          </cell>
          <cell r="I909" t="str">
            <v>SDN</v>
          </cell>
          <cell r="J909">
            <v>0</v>
          </cell>
        </row>
        <row r="910">
          <cell r="C910" t="str">
            <v>P129174</v>
          </cell>
          <cell r="D910" t="str">
            <v>PE</v>
          </cell>
          <cell r="E910" t="str">
            <v>ET-Urban WSS Additional Financing</v>
          </cell>
          <cell r="F910" t="str">
            <v>Investment</v>
          </cell>
          <cell r="G910" t="str">
            <v>SPECIFIC INVEST LN</v>
          </cell>
          <cell r="H910" t="str">
            <v>Water</v>
          </cell>
          <cell r="I910" t="str">
            <v>SDN</v>
          </cell>
          <cell r="J910">
            <v>1</v>
          </cell>
        </row>
        <row r="911">
          <cell r="C911" t="str">
            <v>P129264</v>
          </cell>
          <cell r="D911" t="str">
            <v>PE</v>
          </cell>
          <cell r="E911" t="str">
            <v>NI (AF) Rural Telecom</v>
          </cell>
          <cell r="F911" t="str">
            <v>Investment</v>
          </cell>
          <cell r="G911" t="str">
            <v>SPECIFIC INVEST LN</v>
          </cell>
          <cell r="H911" t="str">
            <v>Global Information/Communications Technology</v>
          </cell>
          <cell r="I911" t="str">
            <v>SDN</v>
          </cell>
          <cell r="J911">
            <v>1</v>
          </cell>
        </row>
        <row r="912">
          <cell r="C912" t="str">
            <v>P129313</v>
          </cell>
          <cell r="D912" t="str">
            <v>PE</v>
          </cell>
          <cell r="E912" t="str">
            <v>LAND REGIS &amp; CADASTRE - AF</v>
          </cell>
          <cell r="F912" t="str">
            <v>Investment</v>
          </cell>
          <cell r="G912" t="str">
            <v>SPECIFIC INVEST LN</v>
          </cell>
          <cell r="H912" t="str">
            <v>Agriculture and Rural Development</v>
          </cell>
          <cell r="I912" t="str">
            <v>SDN</v>
          </cell>
          <cell r="J912">
            <v>1</v>
          </cell>
        </row>
        <row r="913">
          <cell r="C913" t="str">
            <v>P129326</v>
          </cell>
          <cell r="D913" t="str">
            <v>PE</v>
          </cell>
          <cell r="E913" t="str">
            <v>MA-MSME Development</v>
          </cell>
          <cell r="F913" t="str">
            <v>Investment</v>
          </cell>
          <cell r="G913" t="str">
            <v>ADAPTABLE PROGRAM LN</v>
          </cell>
          <cell r="H913" t="str">
            <v>Financial Inclusion Practice</v>
          </cell>
          <cell r="I913" t="str">
            <v>FPD</v>
          </cell>
          <cell r="J913">
            <v>1</v>
          </cell>
        </row>
        <row r="914">
          <cell r="C914" t="str">
            <v>P129398</v>
          </cell>
          <cell r="D914" t="str">
            <v>PE</v>
          </cell>
          <cell r="E914" t="str">
            <v>SN-Additional Financing PRN2</v>
          </cell>
          <cell r="F914" t="str">
            <v>Investment</v>
          </cell>
          <cell r="G914" t="str">
            <v>ADAPTABLE PROGRAM LN</v>
          </cell>
          <cell r="H914" t="str">
            <v>Health, Nutrition and Population</v>
          </cell>
          <cell r="I914" t="str">
            <v>HDN</v>
          </cell>
          <cell r="J914">
            <v>1</v>
          </cell>
        </row>
        <row r="915">
          <cell r="C915" t="str">
            <v>P129544</v>
          </cell>
          <cell r="D915" t="str">
            <v>PE</v>
          </cell>
          <cell r="E915" t="str">
            <v>GH-Urban Water Add'l Financing (FY12)</v>
          </cell>
          <cell r="F915" t="str">
            <v>Investment</v>
          </cell>
          <cell r="G915" t="str">
            <v>SPECIFIC INVEST LN</v>
          </cell>
          <cell r="H915" t="str">
            <v>Water</v>
          </cell>
          <cell r="I915" t="str">
            <v>SDN</v>
          </cell>
          <cell r="J915">
            <v>1</v>
          </cell>
        </row>
        <row r="916">
          <cell r="C916" t="str">
            <v>P129551</v>
          </cell>
          <cell r="D916" t="str">
            <v>PE</v>
          </cell>
          <cell r="E916" t="str">
            <v>Burundi Public Health Laboratory Project</v>
          </cell>
          <cell r="F916" t="str">
            <v>Investment</v>
          </cell>
          <cell r="G916" t="str">
            <v>SPECIFIC INVEST LN</v>
          </cell>
          <cell r="H916" t="str">
            <v>Health, Nutrition and Population</v>
          </cell>
          <cell r="I916" t="str">
            <v>HDN</v>
          </cell>
          <cell r="J916">
            <v>1</v>
          </cell>
        </row>
        <row r="917">
          <cell r="C917" t="str">
            <v>P129552</v>
          </cell>
          <cell r="D917" t="str">
            <v>PE</v>
          </cell>
          <cell r="E917" t="str">
            <v>Quality Education in Rural Moldova AF</v>
          </cell>
          <cell r="F917" t="str">
            <v>Investment</v>
          </cell>
          <cell r="G917" t="str">
            <v>SPECIFIC INVEST LN</v>
          </cell>
          <cell r="H917" t="str">
            <v>Education</v>
          </cell>
          <cell r="I917" t="str">
            <v>HDN</v>
          </cell>
          <cell r="J917">
            <v>1</v>
          </cell>
        </row>
        <row r="918">
          <cell r="C918" t="str">
            <v>P129565</v>
          </cell>
          <cell r="D918" t="str">
            <v>PE</v>
          </cell>
          <cell r="E918" t="str">
            <v>West Africa Agric. Productivity Prog. 2A</v>
          </cell>
          <cell r="F918" t="str">
            <v>Investment</v>
          </cell>
          <cell r="G918" t="str">
            <v>ADAPTABLE PROGRAM LN</v>
          </cell>
          <cell r="H918" t="str">
            <v>Agriculture and Rural Development</v>
          </cell>
          <cell r="I918" t="str">
            <v>SDN</v>
          </cell>
          <cell r="J918">
            <v>1</v>
          </cell>
        </row>
        <row r="919">
          <cell r="C919" t="str">
            <v>P129686</v>
          </cell>
          <cell r="D919" t="str">
            <v>PE</v>
          </cell>
          <cell r="E919" t="str">
            <v>IN:  Assam Agr Comp AF</v>
          </cell>
          <cell r="F919" t="str">
            <v>Investment</v>
          </cell>
          <cell r="G919" t="str">
            <v>SPECIFIC INVEST LN</v>
          </cell>
          <cell r="H919" t="str">
            <v>Agriculture and Rural Development</v>
          </cell>
          <cell r="I919" t="str">
            <v>SDN</v>
          </cell>
          <cell r="J919">
            <v>1</v>
          </cell>
        </row>
        <row r="920">
          <cell r="C920" t="str">
            <v>P129793</v>
          </cell>
          <cell r="D920" t="str">
            <v>PE</v>
          </cell>
          <cell r="E920" t="str">
            <v>NIGER - GPRC-2 Supplemental Financing</v>
          </cell>
          <cell r="F920" t="str">
            <v>DPF</v>
          </cell>
          <cell r="G920" t="str">
            <v>Development Policy</v>
          </cell>
          <cell r="H920" t="str">
            <v>Economic Policy</v>
          </cell>
          <cell r="I920" t="str">
            <v>PREM</v>
          </cell>
          <cell r="J920">
            <v>1</v>
          </cell>
        </row>
        <row r="921">
          <cell r="C921" t="str">
            <v>P129914</v>
          </cell>
          <cell r="D921" t="str">
            <v>PE</v>
          </cell>
          <cell r="E921" t="str">
            <v>AF-SME ACCESS TO FINANCE</v>
          </cell>
          <cell r="F921" t="str">
            <v>Investment</v>
          </cell>
          <cell r="G921" t="str">
            <v>FINAN INTERMED LN</v>
          </cell>
          <cell r="H921" t="str">
            <v>Financial Inclusion Practice</v>
          </cell>
          <cell r="I921" t="str">
            <v>FPD</v>
          </cell>
          <cell r="J921">
            <v>1</v>
          </cell>
        </row>
        <row r="922">
          <cell r="C922" t="str">
            <v>P129996</v>
          </cell>
          <cell r="D922" t="str">
            <v>PE</v>
          </cell>
          <cell r="E922" t="str">
            <v>AF - MUNI SERV IMPR</v>
          </cell>
          <cell r="F922" t="str">
            <v>Investment</v>
          </cell>
          <cell r="G922" t="str">
            <v>SPECIFIC INVEST LN</v>
          </cell>
          <cell r="H922" t="str">
            <v>Urban Development</v>
          </cell>
          <cell r="I922" t="str">
            <v>SDN</v>
          </cell>
          <cell r="J922">
            <v>1</v>
          </cell>
        </row>
        <row r="923">
          <cell r="C923" t="str">
            <v>P130048</v>
          </cell>
          <cell r="D923" t="str">
            <v>PE</v>
          </cell>
          <cell r="E923" t="str">
            <v>Progr for Econ Resilience, Inv &amp; Soc Ass</v>
          </cell>
          <cell r="F923" t="str">
            <v>DPF</v>
          </cell>
          <cell r="G923" t="str">
            <v>Development Policy</v>
          </cell>
          <cell r="H923" t="str">
            <v>Economic Policy</v>
          </cell>
          <cell r="I923" t="str">
            <v>PREM</v>
          </cell>
          <cell r="J923">
            <v>1</v>
          </cell>
        </row>
        <row r="924">
          <cell r="C924" t="str">
            <v>P130051</v>
          </cell>
          <cell r="D924" t="str">
            <v>PE</v>
          </cell>
          <cell r="E924" t="str">
            <v>DPO - DDO</v>
          </cell>
          <cell r="F924" t="str">
            <v>DPF</v>
          </cell>
          <cell r="G924" t="str">
            <v>Development Policy</v>
          </cell>
          <cell r="H924" t="str">
            <v>Economic Policy</v>
          </cell>
          <cell r="I924" t="str">
            <v>PREM</v>
          </cell>
          <cell r="J924">
            <v>1</v>
          </cell>
        </row>
        <row r="925">
          <cell r="C925" t="str">
            <v>P130091</v>
          </cell>
          <cell r="D925" t="str">
            <v>PE</v>
          </cell>
          <cell r="E925" t="str">
            <v>PVT SECTR COMP</v>
          </cell>
          <cell r="F925" t="str">
            <v>Investment</v>
          </cell>
          <cell r="G925" t="str">
            <v>SPECIFIC INVEST LN</v>
          </cell>
          <cell r="H925" t="str">
            <v>Investment Climate Practice</v>
          </cell>
          <cell r="I925" t="str">
            <v>FPD</v>
          </cell>
          <cell r="J925">
            <v>1</v>
          </cell>
        </row>
        <row r="926">
          <cell r="C926" t="str">
            <v>P130328</v>
          </cell>
          <cell r="D926" t="str">
            <v>PE</v>
          </cell>
          <cell r="E926" t="str">
            <v>DJ Crisis Response-SSN project</v>
          </cell>
          <cell r="F926" t="str">
            <v>Investment</v>
          </cell>
          <cell r="G926" t="str">
            <v>EMERG RECOVERY LN</v>
          </cell>
          <cell r="H926" t="str">
            <v>Social Protection</v>
          </cell>
          <cell r="I926" t="str">
            <v>HDN</v>
          </cell>
          <cell r="J926">
            <v>1</v>
          </cell>
        </row>
        <row r="927">
          <cell r="C927" t="str">
            <v>P130493</v>
          </cell>
          <cell r="D927" t="str">
            <v>PE</v>
          </cell>
          <cell r="E927" t="str">
            <v>DJ-Power Access &amp; Diversification AF II</v>
          </cell>
          <cell r="F927" t="str">
            <v>Investment</v>
          </cell>
          <cell r="G927" t="str">
            <v>EMERG RECOVERY LN</v>
          </cell>
          <cell r="H927" t="str">
            <v>Energy and Mining</v>
          </cell>
          <cell r="I927" t="str">
            <v>SDN</v>
          </cell>
          <cell r="J927">
            <v>1</v>
          </cell>
        </row>
        <row r="928">
          <cell r="C928" t="str">
            <v>P130515</v>
          </cell>
          <cell r="D928" t="str">
            <v>PE</v>
          </cell>
          <cell r="E928" t="str">
            <v>DJ-Rural CDD &amp; Water Mobilization AF</v>
          </cell>
          <cell r="F928" t="str">
            <v>Investment</v>
          </cell>
          <cell r="G928" t="str">
            <v>SPECIFIC INVEST LN</v>
          </cell>
          <cell r="H928" t="str">
            <v>Agriculture and Rural Development</v>
          </cell>
          <cell r="I928" t="str">
            <v>SDN</v>
          </cell>
          <cell r="J928">
            <v>1</v>
          </cell>
        </row>
        <row r="929">
          <cell r="C929" t="str">
            <v>P130546</v>
          </cell>
          <cell r="D929" t="str">
            <v>PE</v>
          </cell>
          <cell r="E929" t="str">
            <v>Bihar Rural Livelihoods Project Add Fin</v>
          </cell>
          <cell r="F929" t="str">
            <v>Investment</v>
          </cell>
          <cell r="G929" t="str">
            <v>SPECIFIC INVEST LN</v>
          </cell>
          <cell r="H929" t="str">
            <v>Agriculture and Rural Development</v>
          </cell>
          <cell r="I929" t="str">
            <v>SDN</v>
          </cell>
          <cell r="J929">
            <v>1</v>
          </cell>
        </row>
        <row r="930">
          <cell r="C930" t="str">
            <v>P110723</v>
          </cell>
          <cell r="D930" t="str">
            <v>RE</v>
          </cell>
          <cell r="E930" t="str">
            <v>GPOBA W3: Liberia Electricity Access</v>
          </cell>
          <cell r="F930" t="str">
            <v>Investment</v>
          </cell>
          <cell r="G930" t="str">
            <v>SPECIFIC INVEST LN</v>
          </cell>
          <cell r="H930" t="str">
            <v>Energy and Mining</v>
          </cell>
          <cell r="I930" t="str">
            <v>SDN</v>
          </cell>
          <cell r="J930">
            <v>1</v>
          </cell>
        </row>
        <row r="931">
          <cell r="C931" t="str">
            <v>P118028</v>
          </cell>
          <cell r="D931" t="str">
            <v>RE</v>
          </cell>
          <cell r="E931" t="str">
            <v>AF: ARTF-2nd Judicial Reform Project</v>
          </cell>
          <cell r="F931" t="str">
            <v>Investment</v>
          </cell>
          <cell r="G931" t="str">
            <v>SPECIFIC INVEST LN</v>
          </cell>
          <cell r="H931" t="str">
            <v>Public Sector Governance</v>
          </cell>
          <cell r="I931" t="str">
            <v>PREM</v>
          </cell>
          <cell r="J931">
            <v>1</v>
          </cell>
        </row>
        <row r="932">
          <cell r="C932" t="str">
            <v>P119328</v>
          </cell>
          <cell r="D932" t="str">
            <v>RE</v>
          </cell>
          <cell r="E932" t="str">
            <v>CI - Emerg.Basic Edu Supp Proj (BESP)</v>
          </cell>
          <cell r="F932" t="str">
            <v>Investment</v>
          </cell>
          <cell r="G932" t="str">
            <v>EMERG RECOVERY LN</v>
          </cell>
          <cell r="H932" t="str">
            <v>Education</v>
          </cell>
          <cell r="I932" t="str">
            <v>HDN</v>
          </cell>
          <cell r="J932">
            <v>1</v>
          </cell>
        </row>
        <row r="933">
          <cell r="C933" t="str">
            <v>P122329</v>
          </cell>
          <cell r="D933" t="str">
            <v>RE</v>
          </cell>
          <cell r="E933" t="str">
            <v>ZA - Eskom Renewables Support Project</v>
          </cell>
          <cell r="F933" t="str">
            <v>Investment</v>
          </cell>
          <cell r="G933" t="str">
            <v>SPECIFIC INVEST LN</v>
          </cell>
          <cell r="H933" t="str">
            <v>Energy and Mining</v>
          </cell>
          <cell r="I933" t="str">
            <v>SDN</v>
          </cell>
          <cell r="J933">
            <v>1</v>
          </cell>
        </row>
        <row r="934">
          <cell r="C934" t="str">
            <v>P123457</v>
          </cell>
          <cell r="D934" t="str">
            <v>RE</v>
          </cell>
          <cell r="E934" t="str">
            <v>BD Integrated Agricultural Productivity</v>
          </cell>
          <cell r="F934" t="str">
            <v>Investment</v>
          </cell>
          <cell r="G934" t="str">
            <v>SPECIFIC INVEST LN</v>
          </cell>
          <cell r="H934" t="str">
            <v>Agriculture and Rural Development</v>
          </cell>
          <cell r="I934" t="str">
            <v>SDN</v>
          </cell>
          <cell r="J934">
            <v>1</v>
          </cell>
        </row>
        <row r="935">
          <cell r="C935" t="str">
            <v>P123845</v>
          </cell>
          <cell r="D935" t="str">
            <v>RE</v>
          </cell>
          <cell r="E935" t="str">
            <v>AF: ARTF - CB for Results Facility</v>
          </cell>
          <cell r="F935" t="str">
            <v>Investment</v>
          </cell>
          <cell r="G935" t="str">
            <v>TECHNICAL ASSIST LN</v>
          </cell>
          <cell r="H935" t="str">
            <v>Public Sector Governance</v>
          </cell>
          <cell r="I935" t="str">
            <v>PREM</v>
          </cell>
          <cell r="J935">
            <v>1</v>
          </cell>
        </row>
        <row r="936">
          <cell r="C936" t="str">
            <v>P123922</v>
          </cell>
          <cell r="D936" t="str">
            <v>RE</v>
          </cell>
          <cell r="E936" t="str">
            <v>TG-Integrated Disaster and Land Mgt</v>
          </cell>
          <cell r="F936" t="str">
            <v>Investment</v>
          </cell>
          <cell r="G936" t="str">
            <v>SPECIFIC INVEST LN</v>
          </cell>
          <cell r="H936" t="str">
            <v>Water</v>
          </cell>
          <cell r="I936" t="str">
            <v>SDN</v>
          </cell>
          <cell r="J936">
            <v>1</v>
          </cell>
        </row>
        <row r="937">
          <cell r="C937" t="str">
            <v>P124091</v>
          </cell>
          <cell r="D937" t="str">
            <v>RE</v>
          </cell>
          <cell r="E937" t="str">
            <v>SL: WAREHOUSE RECEIPTS FINANCING PROJECT</v>
          </cell>
          <cell r="F937" t="str">
            <v>Investment</v>
          </cell>
          <cell r="G937" t="str">
            <v>LEARNING/INNOV LN</v>
          </cell>
          <cell r="H937" t="str">
            <v>Financial and Private Sector Development (I)</v>
          </cell>
          <cell r="I937" t="str">
            <v>FPD</v>
          </cell>
          <cell r="J937">
            <v>1</v>
          </cell>
        </row>
        <row r="938">
          <cell r="C938" t="str">
            <v>P124268</v>
          </cell>
          <cell r="D938" t="str">
            <v>RE</v>
          </cell>
          <cell r="E938" t="str">
            <v>PK: KP/FATA Economic Revitalization</v>
          </cell>
          <cell r="F938" t="str">
            <v>Investment</v>
          </cell>
          <cell r="G938" t="str">
            <v>EMERG RECOVERY LN</v>
          </cell>
          <cell r="H938" t="str">
            <v>Financial and Private Sector Development (I)</v>
          </cell>
          <cell r="I938" t="str">
            <v>FPD</v>
          </cell>
          <cell r="J938">
            <v>1</v>
          </cell>
        </row>
        <row r="939">
          <cell r="C939" t="str">
            <v>P124629</v>
          </cell>
          <cell r="D939" t="str">
            <v>RE</v>
          </cell>
          <cell r="E939" t="str">
            <v>Rwanda SFR</v>
          </cell>
          <cell r="F939" t="str">
            <v>Investment</v>
          </cell>
          <cell r="G939" t="str">
            <v>SPECIFIC INVEST LN</v>
          </cell>
          <cell r="H939" t="str">
            <v>Economic Policy</v>
          </cell>
          <cell r="I939" t="str">
            <v>PREM</v>
          </cell>
          <cell r="J939">
            <v>1</v>
          </cell>
        </row>
        <row r="940">
          <cell r="C940" t="str">
            <v>P125229</v>
          </cell>
          <cell r="D940" t="str">
            <v>RE</v>
          </cell>
          <cell r="E940" t="str">
            <v>ZW-Health Sector Development Proj (FY12)</v>
          </cell>
          <cell r="F940" t="str">
            <v>Investment</v>
          </cell>
          <cell r="G940" t="str">
            <v>SPECIFIC INVEST LN</v>
          </cell>
          <cell r="H940" t="str">
            <v>Health, Nutrition and Population</v>
          </cell>
          <cell r="I940" t="str">
            <v>HDN</v>
          </cell>
          <cell r="J940">
            <v>1</v>
          </cell>
        </row>
        <row r="941">
          <cell r="C941" t="str">
            <v>P125414</v>
          </cell>
          <cell r="D941" t="str">
            <v>RE</v>
          </cell>
          <cell r="E941" t="str">
            <v>PK: FATA Urban Centers Project</v>
          </cell>
          <cell r="F941" t="str">
            <v>Investment</v>
          </cell>
          <cell r="G941" t="str">
            <v>EMERG RECOVERY LN</v>
          </cell>
          <cell r="H941" t="str">
            <v>Urban Development</v>
          </cell>
          <cell r="I941" t="str">
            <v>SDN</v>
          </cell>
          <cell r="J941">
            <v>1</v>
          </cell>
        </row>
        <row r="942">
          <cell r="C942" t="str">
            <v>P125445</v>
          </cell>
          <cell r="D942" t="str">
            <v>RE</v>
          </cell>
          <cell r="E942" t="str">
            <v>MN - GPE Early Childhood Education</v>
          </cell>
          <cell r="F942" t="str">
            <v>Investment</v>
          </cell>
          <cell r="G942" t="str">
            <v>SPECIFIC INVEST LN</v>
          </cell>
          <cell r="H942" t="str">
            <v>Education</v>
          </cell>
          <cell r="I942" t="str">
            <v>HDN</v>
          </cell>
          <cell r="J942">
            <v>1</v>
          </cell>
        </row>
        <row r="943">
          <cell r="C943" t="str">
            <v>P125484</v>
          </cell>
          <cell r="D943" t="str">
            <v>RE</v>
          </cell>
          <cell r="E943" t="str">
            <v>TZ:ASDP: Japan-PHRD Additional Financing</v>
          </cell>
          <cell r="F943" t="str">
            <v>Investment</v>
          </cell>
          <cell r="G943" t="str">
            <v>SPECIFIC INVEST LN</v>
          </cell>
          <cell r="H943" t="str">
            <v>Agriculture and Rural Development</v>
          </cell>
          <cell r="I943" t="str">
            <v>SDN</v>
          </cell>
          <cell r="J943">
            <v>1</v>
          </cell>
        </row>
        <row r="944">
          <cell r="C944" t="str">
            <v>P125584</v>
          </cell>
          <cell r="D944" t="str">
            <v>RE</v>
          </cell>
          <cell r="E944" t="str">
            <v>PK: KP Emergency Roads Recovery Project</v>
          </cell>
          <cell r="F944" t="str">
            <v>Investment</v>
          </cell>
          <cell r="G944" t="str">
            <v>SPECIFIC INVEST LN</v>
          </cell>
          <cell r="H944" t="str">
            <v>Transport</v>
          </cell>
          <cell r="I944" t="str">
            <v>SDN</v>
          </cell>
          <cell r="J944">
            <v>1</v>
          </cell>
        </row>
        <row r="945">
          <cell r="C945" t="str">
            <v>P125669</v>
          </cell>
          <cell r="D945" t="str">
            <v>RE</v>
          </cell>
          <cell r="E945" t="str">
            <v>Niger CAPCR</v>
          </cell>
          <cell r="F945" t="str">
            <v>Investment</v>
          </cell>
          <cell r="G945" t="str">
            <v>TECHNICAL ASSIST LN</v>
          </cell>
          <cell r="H945" t="str">
            <v>Agriculture and Rural Development</v>
          </cell>
          <cell r="I945" t="str">
            <v>SDN</v>
          </cell>
          <cell r="J945">
            <v>1</v>
          </cell>
        </row>
        <row r="946">
          <cell r="C946" t="str">
            <v>P126229</v>
          </cell>
          <cell r="D946" t="str">
            <v>RE</v>
          </cell>
          <cell r="E946" t="str">
            <v xml:space="preserve"> YF Innovation Serbia</v>
          </cell>
          <cell r="F946" t="str">
            <v>Investment</v>
          </cell>
          <cell r="G946" t="str">
            <v>TECHNICAL ASSIST LN</v>
          </cell>
          <cell r="H946" t="str">
            <v>Financial and Private Sector Development (I)</v>
          </cell>
          <cell r="I946" t="str">
            <v>FPD</v>
          </cell>
          <cell r="J946">
            <v>1</v>
          </cell>
        </row>
        <row r="947">
          <cell r="C947" t="str">
            <v>P126425</v>
          </cell>
          <cell r="D947" t="str">
            <v>RE</v>
          </cell>
          <cell r="E947" t="str">
            <v>PK: KP/FATA Governance Project</v>
          </cell>
          <cell r="F947" t="str">
            <v>Investment</v>
          </cell>
          <cell r="G947" t="str">
            <v>SPECIFIC INVEST LN</v>
          </cell>
          <cell r="H947" t="str">
            <v>Public Sector Governance</v>
          </cell>
          <cell r="I947" t="str">
            <v>PREM</v>
          </cell>
          <cell r="J947">
            <v>1</v>
          </cell>
        </row>
        <row r="948">
          <cell r="C948" t="str">
            <v>P126426</v>
          </cell>
          <cell r="D948" t="str">
            <v>RE</v>
          </cell>
          <cell r="E948" t="str">
            <v>PK: Revitalizing Health Services in KP</v>
          </cell>
          <cell r="F948" t="str">
            <v>Investment</v>
          </cell>
          <cell r="G948" t="str">
            <v>EMERG RECOVERY LN</v>
          </cell>
          <cell r="H948" t="str">
            <v>Health, Nutrition and Population</v>
          </cell>
          <cell r="I948" t="str">
            <v>HDN</v>
          </cell>
          <cell r="J948">
            <v>1</v>
          </cell>
        </row>
        <row r="949">
          <cell r="C949" t="str">
            <v>P126742</v>
          </cell>
          <cell r="D949" t="str">
            <v>RE</v>
          </cell>
          <cell r="E949" t="str">
            <v>BI-Health Sect Dev Support-Add Fin (FY12</v>
          </cell>
          <cell r="F949" t="str">
            <v>Investment</v>
          </cell>
          <cell r="G949" t="str">
            <v>SPECIFIC INVEST LN</v>
          </cell>
          <cell r="H949" t="str">
            <v>Health, Nutrition and Population</v>
          </cell>
          <cell r="I949" t="str">
            <v>HDN</v>
          </cell>
          <cell r="J949">
            <v>1</v>
          </cell>
        </row>
        <row r="950">
          <cell r="C950" t="str">
            <v>P127166</v>
          </cell>
          <cell r="D950" t="str">
            <v>RE</v>
          </cell>
          <cell r="E950" t="str">
            <v>BF - EFA/FTI Grant (3rd tranche)</v>
          </cell>
          <cell r="F950" t="str">
            <v>DPF</v>
          </cell>
          <cell r="G950" t="str">
            <v>Development Policy</v>
          </cell>
          <cell r="H950" t="str">
            <v>Education</v>
          </cell>
          <cell r="I950" t="str">
            <v>HDN</v>
          </cell>
          <cell r="J950">
            <v>1</v>
          </cell>
        </row>
        <row r="951">
          <cell r="C951" t="str">
            <v>P127212</v>
          </cell>
          <cell r="D951" t="str">
            <v>RE</v>
          </cell>
          <cell r="E951" t="str">
            <v>TN-Participatory Service Delivery Reint</v>
          </cell>
          <cell r="F951" t="str">
            <v>Investment</v>
          </cell>
          <cell r="G951" t="str">
            <v>SPECIFIC INVEST LN</v>
          </cell>
          <cell r="H951" t="str">
            <v>Social Protection</v>
          </cell>
          <cell r="I951" t="str">
            <v>HDN</v>
          </cell>
          <cell r="J951">
            <v>1</v>
          </cell>
        </row>
        <row r="952">
          <cell r="C952" t="str">
            <v>P127253</v>
          </cell>
          <cell r="D952" t="str">
            <v>RE</v>
          </cell>
          <cell r="E952" t="str">
            <v>PK: Balochistan DM Project</v>
          </cell>
          <cell r="F952" t="str">
            <v>Investment</v>
          </cell>
          <cell r="G952" t="str">
            <v>SPECIFIC INVEST LN</v>
          </cell>
          <cell r="H952" t="str">
            <v>Urban Development</v>
          </cell>
          <cell r="I952" t="str">
            <v>SDN</v>
          </cell>
          <cell r="J952">
            <v>1</v>
          </cell>
        </row>
        <row r="953">
          <cell r="C953" t="str">
            <v>P127507</v>
          </cell>
          <cell r="D953" t="str">
            <v>RE</v>
          </cell>
          <cell r="E953" t="str">
            <v>ET: AF Agricultural Growth Program</v>
          </cell>
          <cell r="F953" t="str">
            <v>Investment</v>
          </cell>
          <cell r="G953" t="str">
            <v>SPECIFIC INVEST LN</v>
          </cell>
          <cell r="H953" t="str">
            <v>Agriculture and Rural Development</v>
          </cell>
          <cell r="I953" t="str">
            <v>SDN</v>
          </cell>
          <cell r="J953">
            <v>1</v>
          </cell>
        </row>
        <row r="954">
          <cell r="C954" t="str">
            <v>P128143</v>
          </cell>
          <cell r="D954" t="str">
            <v>RE</v>
          </cell>
          <cell r="E954" t="str">
            <v>SO-Drought Management &amp; Livelihood (RE)</v>
          </cell>
          <cell r="F954" t="str">
            <v>Investment</v>
          </cell>
          <cell r="G954" t="str">
            <v>SPECIFIC INVEST LN</v>
          </cell>
          <cell r="H954" t="str">
            <v>Agriculture and Rural Development</v>
          </cell>
          <cell r="I954" t="str">
            <v>SDN</v>
          </cell>
          <cell r="J954">
            <v>1</v>
          </cell>
        </row>
        <row r="955">
          <cell r="C955" t="str">
            <v>P128342</v>
          </cell>
          <cell r="D955" t="str">
            <v>RE</v>
          </cell>
          <cell r="E955" t="str">
            <v>Utilizing CDD Approach for Basic Educ.</v>
          </cell>
          <cell r="F955" t="str">
            <v>Investment</v>
          </cell>
          <cell r="G955" t="str">
            <v>SPECIFIC INVEST LN</v>
          </cell>
          <cell r="H955" t="str">
            <v>Social Development</v>
          </cell>
          <cell r="I955" t="str">
            <v>SDN</v>
          </cell>
          <cell r="J955">
            <v>1</v>
          </cell>
        </row>
        <row r="956">
          <cell r="C956" t="str">
            <v>P128416</v>
          </cell>
          <cell r="D956" t="str">
            <v>RE</v>
          </cell>
          <cell r="E956" t="str">
            <v>DANUBE REGION WATER AND WASTE WATER SECT</v>
          </cell>
          <cell r="F956" t="str">
            <v>Investment</v>
          </cell>
          <cell r="G956" t="str">
            <v>TECHNICAL ASSIST LN</v>
          </cell>
          <cell r="H956" t="str">
            <v>Water</v>
          </cell>
          <cell r="I956" t="str">
            <v>SDN</v>
          </cell>
          <cell r="J956">
            <v>1</v>
          </cell>
        </row>
        <row r="957">
          <cell r="C957" t="str">
            <v>P128826</v>
          </cell>
          <cell r="D957" t="str">
            <v>RE</v>
          </cell>
          <cell r="E957" t="str">
            <v>ID  Partnership for Market Readiness</v>
          </cell>
          <cell r="F957" t="str">
            <v>Investment</v>
          </cell>
          <cell r="G957" t="str">
            <v>SPECIFIC INVEST LN</v>
          </cell>
          <cell r="H957" t="str">
            <v>Environment</v>
          </cell>
          <cell r="I957" t="str">
            <v>SDN</v>
          </cell>
          <cell r="J957">
            <v>1</v>
          </cell>
        </row>
        <row r="958">
          <cell r="C958" t="str">
            <v>P130089</v>
          </cell>
          <cell r="D958" t="str">
            <v>RE</v>
          </cell>
          <cell r="E958" t="str">
            <v>Zoonoses Control Project</v>
          </cell>
          <cell r="F958" t="str">
            <v>Investment</v>
          </cell>
          <cell r="G958" t="str">
            <v>SPECIFIC INVEST LN</v>
          </cell>
          <cell r="H958" t="str">
            <v>Agriculture and Rural Development</v>
          </cell>
          <cell r="I958" t="str">
            <v>SDN</v>
          </cell>
          <cell r="J958">
            <v>1</v>
          </cell>
        </row>
        <row r="959">
          <cell r="C959" t="str">
            <v>P105403</v>
          </cell>
          <cell r="D959" t="str">
            <v>SF</v>
          </cell>
          <cell r="E959" t="str">
            <v>GZ-Second Land Administration</v>
          </cell>
          <cell r="F959" t="str">
            <v>Investment</v>
          </cell>
          <cell r="G959" t="str">
            <v>SPECIFIC INVEST LN</v>
          </cell>
          <cell r="H959" t="str">
            <v>Urban Development</v>
          </cell>
          <cell r="I959" t="str">
            <v>SDN</v>
          </cell>
          <cell r="J959">
            <v>1</v>
          </cell>
        </row>
        <row r="960">
          <cell r="C960" t="str">
            <v>P116199</v>
          </cell>
          <cell r="D960" t="str">
            <v>SF</v>
          </cell>
          <cell r="E960" t="str">
            <v>GZ-Gaza Electricity Network Rehab.</v>
          </cell>
          <cell r="F960" t="str">
            <v>Investment</v>
          </cell>
          <cell r="G960" t="str">
            <v>SPECIFIC INVEST LN</v>
          </cell>
          <cell r="H960" t="str">
            <v>Energy and Mining</v>
          </cell>
          <cell r="I960" t="str">
            <v>SDN</v>
          </cell>
          <cell r="J960">
            <v>1</v>
          </cell>
        </row>
        <row r="961">
          <cell r="C961" t="str">
            <v>P123437</v>
          </cell>
          <cell r="D961" t="str">
            <v>SF</v>
          </cell>
          <cell r="E961" t="str">
            <v>WBG - PRDP Support 1V</v>
          </cell>
          <cell r="F961" t="str">
            <v>DPF</v>
          </cell>
          <cell r="G961" t="str">
            <v>Development Policy</v>
          </cell>
          <cell r="H961" t="str">
            <v>Public Sector Governance</v>
          </cell>
          <cell r="I961" t="str">
            <v>PREM</v>
          </cell>
          <cell r="J961">
            <v>1</v>
          </cell>
        </row>
        <row r="962">
          <cell r="C962" t="str">
            <v>P126586</v>
          </cell>
          <cell r="D962" t="str">
            <v>SF</v>
          </cell>
          <cell r="E962" t="str">
            <v>GZ:Government Services for Business Dev.</v>
          </cell>
          <cell r="F962" t="str">
            <v>Investment</v>
          </cell>
          <cell r="G962" t="str">
            <v>TECHNICAL ASSIST LN</v>
          </cell>
          <cell r="H962" t="str">
            <v>Competitive Industries Practice</v>
          </cell>
          <cell r="I962" t="str">
            <v>FPD</v>
          </cell>
          <cell r="J962">
            <v>1</v>
          </cell>
        </row>
        <row r="963">
          <cell r="C963" t="str">
            <v>P127162</v>
          </cell>
          <cell r="D963" t="str">
            <v>SF</v>
          </cell>
          <cell r="E963" t="str">
            <v>GZ-Municipal Development Program AF</v>
          </cell>
          <cell r="F963" t="str">
            <v>Investment</v>
          </cell>
          <cell r="G963" t="str">
            <v>SPECIFIC INVEST LN</v>
          </cell>
          <cell r="H963" t="str">
            <v>Urban Development</v>
          </cell>
          <cell r="I963" t="str">
            <v>SDN</v>
          </cell>
          <cell r="J963">
            <v>1</v>
          </cell>
        </row>
        <row r="964">
          <cell r="C964" t="str">
            <v>P127187</v>
          </cell>
          <cell r="D964" t="str">
            <v>SF</v>
          </cell>
          <cell r="E964" t="str">
            <v>SS-Health Rapid Results Project (FY12)</v>
          </cell>
          <cell r="F964" t="str">
            <v>Investment</v>
          </cell>
          <cell r="G964" t="str">
            <v>EMERG RECOVERY LN</v>
          </cell>
          <cell r="H964" t="str">
            <v>Health, Nutrition and Population</v>
          </cell>
          <cell r="I964" t="str">
            <v>HDN</v>
          </cell>
          <cell r="J964">
            <v>1</v>
          </cell>
        </row>
        <row r="965">
          <cell r="C965" t="str">
            <v>P128239</v>
          </cell>
          <cell r="D965" t="str">
            <v>SF</v>
          </cell>
          <cell r="E965" t="str">
            <v>South Sudan PSD Project</v>
          </cell>
          <cell r="F965" t="str">
            <v>Investment</v>
          </cell>
          <cell r="G965" t="str">
            <v>EMERG RECOVERY LN</v>
          </cell>
          <cell r="H965" t="str">
            <v>Financial Inclusion Practice</v>
          </cell>
          <cell r="I965" t="str">
            <v>FPD</v>
          </cell>
          <cell r="J965">
            <v>1</v>
          </cell>
        </row>
        <row r="966">
          <cell r="C966" t="str">
            <v>P129000</v>
          </cell>
          <cell r="D966" t="str">
            <v>SF</v>
          </cell>
          <cell r="E966" t="str">
            <v>South Sudan Rural Road Project</v>
          </cell>
          <cell r="F966" t="str">
            <v>Investment</v>
          </cell>
          <cell r="G966" t="str">
            <v>EMERG RECOVERY LN</v>
          </cell>
          <cell r="H966" t="str">
            <v>Transport</v>
          </cell>
          <cell r="I966" t="str">
            <v>SDN</v>
          </cell>
          <cell r="J966">
            <v>1</v>
          </cell>
        </row>
        <row r="967">
          <cell r="C967" t="str">
            <v>P129327</v>
          </cell>
          <cell r="D967" t="str">
            <v>SF</v>
          </cell>
          <cell r="E967" t="str">
            <v>SEDPO 2</v>
          </cell>
          <cell r="F967" t="str">
            <v>DPF</v>
          </cell>
          <cell r="G967" t="str">
            <v>Development Policy</v>
          </cell>
          <cell r="H967" t="str">
            <v>Social Protection</v>
          </cell>
          <cell r="I967" t="str">
            <v>HDN</v>
          </cell>
          <cell r="J967">
            <v>1</v>
          </cell>
        </row>
        <row r="968">
          <cell r="C968" t="str">
            <v>P129861</v>
          </cell>
          <cell r="D968" t="str">
            <v>SF</v>
          </cell>
          <cell r="E968" t="str">
            <v>West Bank &amp; Gaza Ed.-to-Work Transition</v>
          </cell>
          <cell r="F968" t="str">
            <v>Investment</v>
          </cell>
          <cell r="G968" t="str">
            <v>SPECIFIC INVEST LN</v>
          </cell>
          <cell r="H968" t="str">
            <v>Education</v>
          </cell>
          <cell r="I968" t="str">
            <v>HDN</v>
          </cell>
          <cell r="J968">
            <v>1</v>
          </cell>
        </row>
        <row r="969">
          <cell r="C969" t="str">
            <v>P129037</v>
          </cell>
          <cell r="D969" t="str">
            <v>SN</v>
          </cell>
          <cell r="E969" t="str">
            <v>KALMYKIA ROADS PROJECT</v>
          </cell>
          <cell r="F969" t="str">
            <v>Not assigned</v>
          </cell>
          <cell r="G969" t="str">
            <v>Not assigned</v>
          </cell>
          <cell r="H969" t="str">
            <v>Transport</v>
          </cell>
          <cell r="I969" t="str">
            <v>SDN</v>
          </cell>
          <cell r="J969">
            <v>1</v>
          </cell>
        </row>
        <row r="970">
          <cell r="C970" t="str">
            <v>P104901</v>
          </cell>
          <cell r="D970" t="str">
            <v>CN</v>
          </cell>
          <cell r="E970" t="str">
            <v>IN: HP Watershed Management Project</v>
          </cell>
          <cell r="F970" t="str">
            <v>Not assigned</v>
          </cell>
          <cell r="G970" t="str">
            <v>Not assigned</v>
          </cell>
          <cell r="H970" t="str">
            <v>Environment</v>
          </cell>
          <cell r="I970" t="str">
            <v>SDN</v>
          </cell>
          <cell r="J970">
            <v>0</v>
          </cell>
        </row>
        <row r="971">
          <cell r="C971" t="str">
            <v>P085621</v>
          </cell>
          <cell r="D971" t="str">
            <v>GE</v>
          </cell>
          <cell r="E971" t="str">
            <v>CL GEF Sustainable Land Management</v>
          </cell>
          <cell r="F971" t="str">
            <v>IPF</v>
          </cell>
          <cell r="G971" t="str">
            <v>IPF</v>
          </cell>
          <cell r="H971" t="str">
            <v>Agriculture and Rural Development</v>
          </cell>
          <cell r="I971" t="str">
            <v>SDN</v>
          </cell>
          <cell r="J971">
            <v>1</v>
          </cell>
        </row>
        <row r="972">
          <cell r="C972" t="str">
            <v>P100478</v>
          </cell>
          <cell r="D972" t="str">
            <v>GE</v>
          </cell>
          <cell r="E972" t="str">
            <v>TN:GEF Managing Healthcare Waste and PCB</v>
          </cell>
          <cell r="F972" t="str">
            <v>Investment</v>
          </cell>
          <cell r="G972" t="str">
            <v>SPECIFIC INVEST LN</v>
          </cell>
          <cell r="H972" t="str">
            <v>Environment</v>
          </cell>
          <cell r="I972" t="str">
            <v>SDN</v>
          </cell>
          <cell r="J972">
            <v>1</v>
          </cell>
        </row>
        <row r="973">
          <cell r="C973" t="str">
            <v>P112611</v>
          </cell>
          <cell r="D973" t="str">
            <v>GE</v>
          </cell>
          <cell r="E973" t="str">
            <v>Increasing Resilience to Climate Change</v>
          </cell>
          <cell r="F973" t="str">
            <v>Investment</v>
          </cell>
          <cell r="G973" t="str">
            <v>SPECIFIC INVEST LN</v>
          </cell>
          <cell r="H973" t="str">
            <v>Environment</v>
          </cell>
          <cell r="I973" t="str">
            <v>SDN</v>
          </cell>
          <cell r="J973">
            <v>1</v>
          </cell>
        </row>
        <row r="974">
          <cell r="C974" t="str">
            <v>P118090</v>
          </cell>
          <cell r="D974" t="str">
            <v>GE</v>
          </cell>
          <cell r="E974" t="str">
            <v>EG - Enhanced Water Resources Management</v>
          </cell>
          <cell r="F974" t="str">
            <v>Investment</v>
          </cell>
          <cell r="G974" t="str">
            <v>SPECIFIC INVEST LN</v>
          </cell>
          <cell r="H974" t="str">
            <v>Water</v>
          </cell>
          <cell r="I974" t="str">
            <v>SDN</v>
          </cell>
          <cell r="J974">
            <v>1</v>
          </cell>
        </row>
        <row r="975">
          <cell r="C975" t="str">
            <v>P120561</v>
          </cell>
          <cell r="D975" t="str">
            <v>GE</v>
          </cell>
          <cell r="E975" t="str">
            <v>Tunisia: Ecotourism and B. Conservation</v>
          </cell>
          <cell r="F975" t="str">
            <v>Investment</v>
          </cell>
          <cell r="G975" t="str">
            <v>SPECIFIC INVEST LN</v>
          </cell>
          <cell r="H975" t="str">
            <v>Environment</v>
          </cell>
          <cell r="I975" t="str">
            <v>SDN</v>
          </cell>
          <cell r="J975">
            <v>1</v>
          </cell>
        </row>
        <row r="976">
          <cell r="C976" t="str">
            <v>P121116</v>
          </cell>
          <cell r="D976" t="str">
            <v>GE</v>
          </cell>
          <cell r="E976" t="str">
            <v>MX Sust Production Systs &amp; Biodiversity</v>
          </cell>
          <cell r="F976" t="str">
            <v>Investment</v>
          </cell>
          <cell r="G976" t="str">
            <v>SPECIFIC INVEST LN</v>
          </cell>
          <cell r="H976" t="str">
            <v>Agriculture and Rural Development</v>
          </cell>
          <cell r="I976" t="str">
            <v>SDN</v>
          </cell>
          <cell r="J976">
            <v>1</v>
          </cell>
        </row>
        <row r="977">
          <cell r="C977" t="str">
            <v>P121271</v>
          </cell>
          <cell r="D977" t="str">
            <v>GE</v>
          </cell>
          <cell r="E977" t="str">
            <v>MA-GEF Integrated Coastal Zone Mgt</v>
          </cell>
          <cell r="F977" t="str">
            <v>Investment</v>
          </cell>
          <cell r="G977" t="str">
            <v>SPECIFIC INVEST LN</v>
          </cell>
          <cell r="H977" t="str">
            <v>Environment</v>
          </cell>
          <cell r="I977" t="str">
            <v>SDN</v>
          </cell>
          <cell r="J977">
            <v>1</v>
          </cell>
        </row>
        <row r="978">
          <cell r="C978" t="str">
            <v>P122694</v>
          </cell>
          <cell r="D978" t="str">
            <v>GE</v>
          </cell>
          <cell r="E978" t="str">
            <v>Env Land Mgt and Rural Livelihoods-GEF</v>
          </cell>
          <cell r="F978" t="str">
            <v>Investment</v>
          </cell>
          <cell r="G978" t="str">
            <v>SPECIFIC INVEST LN</v>
          </cell>
          <cell r="H978" t="str">
            <v>Environment</v>
          </cell>
          <cell r="I978" t="str">
            <v>SDN</v>
          </cell>
          <cell r="J978">
            <v>1</v>
          </cell>
        </row>
        <row r="979">
          <cell r="C979" t="str">
            <v>P124702</v>
          </cell>
          <cell r="D979" t="str">
            <v>GE</v>
          </cell>
          <cell r="E979" t="str">
            <v>VN-Coastal Resources for Sustainable Dev</v>
          </cell>
          <cell r="F979" t="str">
            <v>Investment</v>
          </cell>
          <cell r="G979" t="str">
            <v>SPECIFIC INVEST LN</v>
          </cell>
          <cell r="H979" t="str">
            <v>Environment</v>
          </cell>
          <cell r="I979" t="str">
            <v>SDN</v>
          </cell>
          <cell r="J979">
            <v>0</v>
          </cell>
        </row>
        <row r="980">
          <cell r="C980" t="str">
            <v>P127034</v>
          </cell>
          <cell r="D980" t="str">
            <v>GE</v>
          </cell>
          <cell r="E980" t="str">
            <v>CN GEF Shanghai Low-Carbon City</v>
          </cell>
          <cell r="F980" t="str">
            <v>Investment</v>
          </cell>
          <cell r="G980" t="str">
            <v>FINAN INTERMED LN</v>
          </cell>
          <cell r="H980" t="str">
            <v>Energy and Mining</v>
          </cell>
          <cell r="I980" t="str">
            <v>SDN</v>
          </cell>
          <cell r="J980">
            <v>0</v>
          </cell>
        </row>
        <row r="981">
          <cell r="C981" t="str">
            <v>P127036</v>
          </cell>
          <cell r="D981" t="str">
            <v>GE</v>
          </cell>
          <cell r="E981" t="str">
            <v>China GEF Large-City Congestion Project</v>
          </cell>
          <cell r="F981" t="str">
            <v>Investment</v>
          </cell>
          <cell r="G981" t="str">
            <v>SPECIFIC INVEST LN</v>
          </cell>
          <cell r="H981" t="str">
            <v>Transport</v>
          </cell>
          <cell r="I981" t="str">
            <v>SDN</v>
          </cell>
          <cell r="J981">
            <v>1</v>
          </cell>
        </row>
        <row r="982">
          <cell r="C982" t="str">
            <v>P127088</v>
          </cell>
          <cell r="D982" t="str">
            <v>GE</v>
          </cell>
          <cell r="E982" t="str">
            <v>NI Climate Adaptation and Water GEF</v>
          </cell>
          <cell r="F982" t="str">
            <v>Investment</v>
          </cell>
          <cell r="G982" t="str">
            <v>TECHNICAL ASSIST LN</v>
          </cell>
          <cell r="H982" t="str">
            <v>Environment</v>
          </cell>
          <cell r="I982" t="str">
            <v>SDN</v>
          </cell>
          <cell r="J982">
            <v>1</v>
          </cell>
        </row>
        <row r="983">
          <cell r="C983" t="str">
            <v>P127144</v>
          </cell>
          <cell r="D983" t="str">
            <v>GE</v>
          </cell>
          <cell r="E983" t="str">
            <v>DJ-GEF Geothermal Power Generation Prgrm</v>
          </cell>
          <cell r="F983" t="str">
            <v>Investment</v>
          </cell>
          <cell r="G983" t="str">
            <v>SPECIFIC INVEST LN</v>
          </cell>
          <cell r="H983" t="str">
            <v>Energy and Mining</v>
          </cell>
          <cell r="I983" t="str">
            <v>SDN</v>
          </cell>
          <cell r="J983">
            <v>0</v>
          </cell>
        </row>
        <row r="984">
          <cell r="C984" t="str">
            <v>P127258</v>
          </cell>
          <cell r="D984" t="str">
            <v>GE</v>
          </cell>
          <cell r="E984" t="str">
            <v>BI-Sustainable Coffee Production</v>
          </cell>
          <cell r="F984" t="str">
            <v>Investment</v>
          </cell>
          <cell r="G984" t="str">
            <v>SPECIFIC INVEST LN</v>
          </cell>
          <cell r="H984" t="str">
            <v>Environment</v>
          </cell>
          <cell r="I984" t="str">
            <v>SDN</v>
          </cell>
          <cell r="J984">
            <v>1</v>
          </cell>
        </row>
        <row r="985">
          <cell r="C985" t="str">
            <v>P127486</v>
          </cell>
          <cell r="D985" t="str">
            <v>GE</v>
          </cell>
          <cell r="E985" t="str">
            <v>SUST AGR &amp; CL CH MITIGATION GEF</v>
          </cell>
          <cell r="F985" t="str">
            <v>Investment</v>
          </cell>
          <cell r="G985" t="str">
            <v>SPECIFIC INVEST LN</v>
          </cell>
          <cell r="H985" t="str">
            <v>Agriculture and Rural Development</v>
          </cell>
          <cell r="I985" t="str">
            <v>SDN</v>
          </cell>
          <cell r="J985">
            <v>1</v>
          </cell>
        </row>
        <row r="986">
          <cell r="C986" t="str">
            <v>P127490</v>
          </cell>
          <cell r="D986" t="str">
            <v>GE</v>
          </cell>
          <cell r="E986" t="str">
            <v>BT; Biodiversiy Conservation</v>
          </cell>
          <cell r="F986" t="str">
            <v>Investment</v>
          </cell>
          <cell r="G986" t="str">
            <v>SPECIFIC INVEST LN</v>
          </cell>
          <cell r="H986" t="str">
            <v>Environment</v>
          </cell>
          <cell r="I986" t="str">
            <v>SDN</v>
          </cell>
          <cell r="J986">
            <v>1</v>
          </cell>
        </row>
        <row r="987">
          <cell r="C987" t="str">
            <v>P127861</v>
          </cell>
          <cell r="D987" t="str">
            <v>GE</v>
          </cell>
          <cell r="E987" t="str">
            <v>JO-Badia Ecosystem and Livelihoods</v>
          </cell>
          <cell r="F987" t="str">
            <v>Investment</v>
          </cell>
          <cell r="G987" t="str">
            <v>SPECIFIC INVEST LN</v>
          </cell>
          <cell r="H987" t="str">
            <v>Environment</v>
          </cell>
          <cell r="I987" t="str">
            <v>SDN</v>
          </cell>
          <cell r="J987">
            <v>1</v>
          </cell>
        </row>
        <row r="988">
          <cell r="C988" t="str">
            <v>P128511</v>
          </cell>
          <cell r="D988" t="str">
            <v>GE</v>
          </cell>
          <cell r="E988" t="str">
            <v>Namibian Coast Conservation (phase 2)</v>
          </cell>
          <cell r="F988" t="str">
            <v>Investment</v>
          </cell>
          <cell r="G988" t="str">
            <v>SPECIFIC INVEST LN</v>
          </cell>
          <cell r="H988" t="str">
            <v>Environment</v>
          </cell>
          <cell r="I988" t="str">
            <v>SDN</v>
          </cell>
          <cell r="J988">
            <v>0</v>
          </cell>
        </row>
        <row r="989">
          <cell r="C989" t="str">
            <v>P129774</v>
          </cell>
          <cell r="D989" t="str">
            <v>GE</v>
          </cell>
          <cell r="E989" t="str">
            <v>MA- GEF Social &amp; Integrated Agriculture</v>
          </cell>
          <cell r="F989" t="str">
            <v>Investment</v>
          </cell>
          <cell r="G989" t="str">
            <v>SPECIFIC INVEST LN</v>
          </cell>
          <cell r="H989" t="str">
            <v>Agriculture and Rural Development</v>
          </cell>
          <cell r="I989" t="str">
            <v>SDN</v>
          </cell>
          <cell r="J989">
            <v>1</v>
          </cell>
        </row>
        <row r="990">
          <cell r="C990" t="str">
            <v>P130343</v>
          </cell>
          <cell r="D990" t="str">
            <v>GE</v>
          </cell>
          <cell r="E990" t="str">
            <v>MENA-DELP Regional Project</v>
          </cell>
          <cell r="F990" t="str">
            <v>Investment</v>
          </cell>
          <cell r="G990" t="str">
            <v>TECHNICAL ASSIST LN</v>
          </cell>
          <cell r="H990" t="str">
            <v>Environment</v>
          </cell>
          <cell r="I990" t="str">
            <v>SDN</v>
          </cell>
          <cell r="J990">
            <v>1</v>
          </cell>
        </row>
        <row r="991">
          <cell r="C991" t="str">
            <v>P130568</v>
          </cell>
          <cell r="D991" t="str">
            <v>GE</v>
          </cell>
          <cell r="E991" t="str">
            <v>BF-APL3 Com Based Rur Dev III(GEF) (PSG)</v>
          </cell>
          <cell r="F991" t="str">
            <v>Investment</v>
          </cell>
          <cell r="G991" t="str">
            <v>ADAPTABLE PROGRAM LN</v>
          </cell>
          <cell r="H991" t="str">
            <v>Agriculture and Rural Development</v>
          </cell>
          <cell r="I991" t="str">
            <v>SDN</v>
          </cell>
          <cell r="J991">
            <v>0</v>
          </cell>
        </row>
        <row r="992">
          <cell r="C992" t="str">
            <v>P130786</v>
          </cell>
          <cell r="D992" t="str">
            <v>GE</v>
          </cell>
          <cell r="E992" t="str">
            <v>Urban Scale BEE and RE</v>
          </cell>
          <cell r="F992" t="str">
            <v>Investment</v>
          </cell>
          <cell r="G992" t="str">
            <v>SPECIFIC INVEST LN</v>
          </cell>
          <cell r="H992" t="str">
            <v>Energy and Mining</v>
          </cell>
          <cell r="I992" t="str">
            <v>SDN</v>
          </cell>
          <cell r="J992">
            <v>1</v>
          </cell>
        </row>
        <row r="993">
          <cell r="C993" t="str">
            <v>P130801</v>
          </cell>
          <cell r="D993" t="str">
            <v>GE</v>
          </cell>
          <cell r="E993" t="str">
            <v>Regional Coordination for Improved Water</v>
          </cell>
          <cell r="F993" t="str">
            <v>Investment</v>
          </cell>
          <cell r="G993" t="str">
            <v>ADAPTABLE PROGRAM LN</v>
          </cell>
          <cell r="H993" t="str">
            <v>Water</v>
          </cell>
          <cell r="I993" t="str">
            <v>SDN</v>
          </cell>
          <cell r="J993">
            <v>1</v>
          </cell>
        </row>
        <row r="994">
          <cell r="C994" t="str">
            <v>P131051</v>
          </cell>
          <cell r="D994" t="str">
            <v>GE</v>
          </cell>
          <cell r="E994" t="str">
            <v>AF-Forest and Adjacent Land MGMT (PSG)</v>
          </cell>
          <cell r="F994" t="str">
            <v>Investment</v>
          </cell>
          <cell r="G994" t="str">
            <v>SPECIFIC INVEST LN</v>
          </cell>
          <cell r="H994" t="str">
            <v>Environment</v>
          </cell>
          <cell r="I994" t="str">
            <v>SDN</v>
          </cell>
          <cell r="J994">
            <v>0</v>
          </cell>
        </row>
        <row r="995">
          <cell r="C995" t="str">
            <v>P132189</v>
          </cell>
          <cell r="D995" t="str">
            <v>GE</v>
          </cell>
          <cell r="E995" t="str">
            <v>Turkey SME Energy Efficiency Project GEF</v>
          </cell>
          <cell r="F995" t="str">
            <v>Investment</v>
          </cell>
          <cell r="G995" t="str">
            <v>SPECIFIC INVEST LN</v>
          </cell>
          <cell r="H995" t="str">
            <v>Energy and Mining</v>
          </cell>
          <cell r="I995" t="str">
            <v>SDN</v>
          </cell>
          <cell r="J995">
            <v>0</v>
          </cell>
        </row>
        <row r="996">
          <cell r="C996" t="str">
            <v>P143079</v>
          </cell>
          <cell r="D996" t="str">
            <v>GE</v>
          </cell>
          <cell r="E996" t="str">
            <v>Integrated Ecosystems Mgmt (PAC 3) (PSG)</v>
          </cell>
          <cell r="F996" t="str">
            <v>Investment</v>
          </cell>
          <cell r="G996" t="str">
            <v>ADAPTABLE PROGRAM LN</v>
          </cell>
          <cell r="H996" t="str">
            <v>Agriculture and Rural Development</v>
          </cell>
          <cell r="I996" t="str">
            <v>SDN</v>
          </cell>
          <cell r="J996">
            <v>0</v>
          </cell>
        </row>
        <row r="997">
          <cell r="C997" t="str">
            <v>P113860</v>
          </cell>
          <cell r="D997" t="str">
            <v>GM</v>
          </cell>
          <cell r="E997" t="str">
            <v>LA-Nam Et-Phou Louey Tiger Landscape</v>
          </cell>
          <cell r="F997" t="str">
            <v>Investment</v>
          </cell>
          <cell r="G997" t="str">
            <v>SPECIFIC INVEST LN</v>
          </cell>
          <cell r="H997" t="str">
            <v>Environment</v>
          </cell>
          <cell r="I997" t="str">
            <v>SDN</v>
          </cell>
          <cell r="J997">
            <v>1</v>
          </cell>
        </row>
        <row r="998">
          <cell r="C998" t="str">
            <v>P121878</v>
          </cell>
          <cell r="D998" t="str">
            <v>GM</v>
          </cell>
          <cell r="E998" t="str">
            <v>KI-GEF-Grid Connected Solar PV Pwr Plant</v>
          </cell>
          <cell r="F998" t="str">
            <v>Investment</v>
          </cell>
          <cell r="G998" t="str">
            <v>SPECIFIC INVEST LN</v>
          </cell>
          <cell r="H998" t="str">
            <v>Energy and Mining</v>
          </cell>
          <cell r="I998" t="str">
            <v>SDN</v>
          </cell>
          <cell r="J998">
            <v>1</v>
          </cell>
        </row>
        <row r="999">
          <cell r="C999" t="str">
            <v>P122974</v>
          </cell>
          <cell r="D999" t="str">
            <v>GM</v>
          </cell>
          <cell r="E999" t="str">
            <v>PG Energy Sector Development Project</v>
          </cell>
          <cell r="F999" t="str">
            <v>Investment</v>
          </cell>
          <cell r="G999" t="str">
            <v>TECHNICAL ASSIST LN</v>
          </cell>
          <cell r="H999" t="str">
            <v>Energy and Mining</v>
          </cell>
          <cell r="I999" t="str">
            <v>SDN</v>
          </cell>
          <cell r="J999">
            <v>0</v>
          </cell>
        </row>
        <row r="1000">
          <cell r="C1000" t="str">
            <v>P144283</v>
          </cell>
          <cell r="D1000" t="str">
            <v>GM</v>
          </cell>
          <cell r="E1000" t="str">
            <v>Community Agricultural Resource Manageme</v>
          </cell>
          <cell r="F1000" t="str">
            <v>Investment</v>
          </cell>
          <cell r="G1000" t="str">
            <v>SPECIFIC INVEST LN</v>
          </cell>
          <cell r="H1000" t="str">
            <v>Agriculture and Rural Development</v>
          </cell>
          <cell r="I1000" t="str">
            <v>SDN</v>
          </cell>
          <cell r="J1000">
            <v>1</v>
          </cell>
        </row>
        <row r="1001">
          <cell r="C1001" t="str">
            <v>P133471</v>
          </cell>
          <cell r="D1001" t="str">
            <v>GU</v>
          </cell>
          <cell r="E1001" t="str">
            <v>HR Export Financing Guarantee Project</v>
          </cell>
          <cell r="F1001" t="str">
            <v>Investment</v>
          </cell>
          <cell r="G1001"/>
          <cell r="H1001" t="str">
            <v>Financial Inclusion Practice</v>
          </cell>
          <cell r="I1001" t="str">
            <v>FPD</v>
          </cell>
          <cell r="J1001">
            <v>1</v>
          </cell>
        </row>
        <row r="1002">
          <cell r="C1002" t="str">
            <v>P133791</v>
          </cell>
          <cell r="D1002" t="str">
            <v>GU</v>
          </cell>
          <cell r="E1002" t="str">
            <v>Macedonia Public Expenditure PBG</v>
          </cell>
          <cell r="F1002" t="str">
            <v>Not assigned</v>
          </cell>
          <cell r="G1002" t="str">
            <v>Not assigned</v>
          </cell>
          <cell r="H1002" t="str">
            <v>Economic Policy</v>
          </cell>
          <cell r="I1002" t="str">
            <v>PREM</v>
          </cell>
          <cell r="J1002">
            <v>1</v>
          </cell>
        </row>
        <row r="1003">
          <cell r="C1003" t="str">
            <v>P144030</v>
          </cell>
          <cell r="D1003" t="str">
            <v>GU</v>
          </cell>
          <cell r="E1003" t="str">
            <v>CI-27 Gas Field Expansion</v>
          </cell>
          <cell r="F1003" t="str">
            <v>Investment</v>
          </cell>
          <cell r="G1003"/>
          <cell r="H1003" t="str">
            <v>Energy and Mining</v>
          </cell>
          <cell r="I1003" t="str">
            <v>SDN</v>
          </cell>
          <cell r="J1003">
            <v>1</v>
          </cell>
        </row>
        <row r="1004">
          <cell r="C1004" t="str">
            <v>P132524</v>
          </cell>
          <cell r="D1004" t="str">
            <v>HT</v>
          </cell>
          <cell r="E1004" t="str">
            <v>Comoros - HIPC Completion Point</v>
          </cell>
          <cell r="F1004" t="str">
            <v>Not assigned</v>
          </cell>
          <cell r="G1004" t="str">
            <v>Not assigned</v>
          </cell>
          <cell r="H1004" t="str">
            <v>Economic Policy</v>
          </cell>
          <cell r="I1004" t="str">
            <v>PREM</v>
          </cell>
          <cell r="J1004">
            <v>1</v>
          </cell>
        </row>
        <row r="1005">
          <cell r="C1005" t="str">
            <v>P123984</v>
          </cell>
          <cell r="D1005" t="str">
            <v>IF</v>
          </cell>
          <cell r="E1005" t="str">
            <v>RY - Improving Corp. Financial Reporting</v>
          </cell>
          <cell r="F1005" t="str">
            <v>Not assigned</v>
          </cell>
          <cell r="G1005" t="str">
            <v>Not assigned</v>
          </cell>
          <cell r="H1005" t="str">
            <v>Financial Management</v>
          </cell>
          <cell r="I1005" t="str">
            <v>OPCS</v>
          </cell>
          <cell r="J1005">
            <v>1</v>
          </cell>
        </row>
        <row r="1006">
          <cell r="C1006" t="str">
            <v>P124076</v>
          </cell>
          <cell r="D1006" t="str">
            <v>IF</v>
          </cell>
          <cell r="E1006" t="str">
            <v>CI:Parliament Capacity Building</v>
          </cell>
          <cell r="F1006" t="str">
            <v>Not assigned</v>
          </cell>
          <cell r="G1006" t="str">
            <v>Not assigned</v>
          </cell>
          <cell r="H1006" t="str">
            <v>Public Sector Governance</v>
          </cell>
          <cell r="I1006" t="str">
            <v>PREM</v>
          </cell>
          <cell r="J1006">
            <v>1</v>
          </cell>
        </row>
        <row r="1007">
          <cell r="C1007" t="str">
            <v>P128699</v>
          </cell>
          <cell r="D1007" t="str">
            <v>IF</v>
          </cell>
          <cell r="E1007" t="str">
            <v>IDF-HEALTH FINANCE</v>
          </cell>
          <cell r="F1007" t="str">
            <v>Not assigned</v>
          </cell>
          <cell r="G1007" t="str">
            <v>Not assigned</v>
          </cell>
          <cell r="H1007" t="str">
            <v>Health, Nutrition and Population</v>
          </cell>
          <cell r="I1007" t="str">
            <v>HDN</v>
          </cell>
          <cell r="J1007">
            <v>1</v>
          </cell>
        </row>
        <row r="1008">
          <cell r="C1008" t="str">
            <v>P128733</v>
          </cell>
          <cell r="D1008" t="str">
            <v>IF</v>
          </cell>
          <cell r="E1008" t="str">
            <v>IDF-PUBLIC SECTOR INTERNAL AUDIT</v>
          </cell>
          <cell r="F1008" t="str">
            <v>Not assigned</v>
          </cell>
          <cell r="G1008" t="str">
            <v>Not assigned</v>
          </cell>
          <cell r="H1008" t="str">
            <v>Financial Management</v>
          </cell>
          <cell r="I1008" t="str">
            <v>OPCS</v>
          </cell>
          <cell r="J1008">
            <v>1</v>
          </cell>
        </row>
        <row r="1009">
          <cell r="C1009" t="str">
            <v>P130134</v>
          </cell>
          <cell r="D1009" t="str">
            <v>IF</v>
          </cell>
          <cell r="E1009" t="str">
            <v>NE PROCUREMENT REFORM</v>
          </cell>
          <cell r="F1009" t="str">
            <v>Not assigned</v>
          </cell>
          <cell r="G1009" t="str">
            <v>Not assigned</v>
          </cell>
          <cell r="H1009" t="str">
            <v>Procurement</v>
          </cell>
          <cell r="I1009" t="str">
            <v>OPCS</v>
          </cell>
          <cell r="J1009">
            <v>1</v>
          </cell>
        </row>
        <row r="1010">
          <cell r="C1010" t="str">
            <v>P130302</v>
          </cell>
          <cell r="D1010" t="str">
            <v>IF</v>
          </cell>
          <cell r="E1010" t="str">
            <v>SL-Strengthening National M&amp;E</v>
          </cell>
          <cell r="F1010" t="str">
            <v>Not assigned</v>
          </cell>
          <cell r="G1010" t="str">
            <v>Not assigned</v>
          </cell>
          <cell r="H1010" t="str">
            <v>Operational Services</v>
          </cell>
          <cell r="I1010" t="str">
            <v>OPCS</v>
          </cell>
          <cell r="J1010">
            <v>1</v>
          </cell>
        </row>
        <row r="1011">
          <cell r="C1011" t="str">
            <v>P130499</v>
          </cell>
          <cell r="D1011" t="str">
            <v>IF</v>
          </cell>
          <cell r="E1011" t="str">
            <v>DRC IDF New Procurement Law Cap Bldg TA</v>
          </cell>
          <cell r="F1011" t="str">
            <v>Not assigned</v>
          </cell>
          <cell r="G1011" t="str">
            <v>Not assigned</v>
          </cell>
          <cell r="H1011" t="str">
            <v>Public Sector Governance</v>
          </cell>
          <cell r="I1011" t="str">
            <v>PREM</v>
          </cell>
          <cell r="J1011">
            <v>1</v>
          </cell>
        </row>
        <row r="1012">
          <cell r="C1012" t="str">
            <v>P130795</v>
          </cell>
          <cell r="D1012" t="str">
            <v>IF</v>
          </cell>
          <cell r="E1012" t="str">
            <v>Tourism Institutional Capacity Building</v>
          </cell>
          <cell r="F1012" t="str">
            <v>Not assigned</v>
          </cell>
          <cell r="G1012" t="str">
            <v>Not assigned</v>
          </cell>
          <cell r="H1012" t="str">
            <v>Competitive Industries Practice</v>
          </cell>
          <cell r="I1012" t="str">
            <v>FPD</v>
          </cell>
          <cell r="J1012">
            <v>1</v>
          </cell>
        </row>
        <row r="1013">
          <cell r="C1013" t="str">
            <v>P131003</v>
          </cell>
          <cell r="D1013" t="str">
            <v>IF</v>
          </cell>
          <cell r="E1013" t="str">
            <v>IDF-PENSION REFORM</v>
          </cell>
          <cell r="F1013" t="str">
            <v>Not assigned</v>
          </cell>
          <cell r="G1013" t="str">
            <v>Not assigned</v>
          </cell>
          <cell r="H1013" t="str">
            <v>Social Protection</v>
          </cell>
          <cell r="I1013" t="str">
            <v>HDN</v>
          </cell>
          <cell r="J1013">
            <v>1</v>
          </cell>
        </row>
        <row r="1014">
          <cell r="C1014" t="str">
            <v>P131030</v>
          </cell>
          <cell r="D1014" t="str">
            <v>IF</v>
          </cell>
          <cell r="E1014" t="str">
            <v>IDF-PUBLIC PROCUREMENT</v>
          </cell>
          <cell r="F1014" t="str">
            <v>Not assigned</v>
          </cell>
          <cell r="G1014" t="str">
            <v>Not assigned</v>
          </cell>
          <cell r="H1014" t="str">
            <v>Procurement</v>
          </cell>
          <cell r="I1014" t="str">
            <v>OPCS</v>
          </cell>
          <cell r="J1014">
            <v>1</v>
          </cell>
        </row>
        <row r="1015">
          <cell r="C1015" t="str">
            <v>P131036</v>
          </cell>
          <cell r="D1015" t="str">
            <v>IF</v>
          </cell>
          <cell r="E1015" t="str">
            <v>IDF-ELECTRONIC PERMITTING</v>
          </cell>
          <cell r="F1015" t="str">
            <v>Not assigned</v>
          </cell>
          <cell r="G1015" t="str">
            <v>Not assigned</v>
          </cell>
          <cell r="H1015" t="str">
            <v>Public Sector Governance</v>
          </cell>
          <cell r="I1015" t="str">
            <v>PREM</v>
          </cell>
          <cell r="J1015">
            <v>1</v>
          </cell>
        </row>
        <row r="1016">
          <cell r="C1016" t="str">
            <v>P131088</v>
          </cell>
          <cell r="D1016" t="str">
            <v>IF</v>
          </cell>
          <cell r="E1016" t="str">
            <v>Strengthening intergovt fiscal systems</v>
          </cell>
          <cell r="F1016" t="str">
            <v>Not assigned</v>
          </cell>
          <cell r="G1016" t="str">
            <v>Not assigned</v>
          </cell>
          <cell r="H1016" t="str">
            <v>Financial Management</v>
          </cell>
          <cell r="I1016" t="str">
            <v>OPCS</v>
          </cell>
          <cell r="J1016">
            <v>1</v>
          </cell>
        </row>
        <row r="1017">
          <cell r="C1017" t="str">
            <v>P131092</v>
          </cell>
          <cell r="D1017" t="str">
            <v>IF</v>
          </cell>
          <cell r="E1017" t="str">
            <v>NE: IDF - Support to Niger SAI</v>
          </cell>
          <cell r="F1017" t="str">
            <v>Not assigned</v>
          </cell>
          <cell r="G1017" t="str">
            <v>Not assigned</v>
          </cell>
          <cell r="H1017" t="str">
            <v>Financial Management</v>
          </cell>
          <cell r="I1017" t="str">
            <v>OPCS</v>
          </cell>
          <cell r="J1017">
            <v>1</v>
          </cell>
        </row>
        <row r="1018">
          <cell r="C1018" t="str">
            <v>P131126</v>
          </cell>
          <cell r="D1018" t="str">
            <v>IF</v>
          </cell>
          <cell r="E1018" t="str">
            <v>IDF-ADVOCATES TRAINING</v>
          </cell>
          <cell r="F1018" t="str">
            <v>Not assigned</v>
          </cell>
          <cell r="G1018" t="str">
            <v>Not assigned</v>
          </cell>
          <cell r="H1018" t="str">
            <v>Public Sector Governance</v>
          </cell>
          <cell r="I1018" t="str">
            <v>PREM</v>
          </cell>
          <cell r="J1018">
            <v>1</v>
          </cell>
        </row>
        <row r="1019">
          <cell r="C1019" t="str">
            <v>P131141</v>
          </cell>
          <cell r="D1019" t="str">
            <v>IF</v>
          </cell>
          <cell r="E1019" t="str">
            <v>CL Streng. Public Sr. Exec. System</v>
          </cell>
          <cell r="F1019" t="str">
            <v>Not assigned</v>
          </cell>
          <cell r="G1019" t="str">
            <v>Not assigned</v>
          </cell>
          <cell r="H1019" t="str">
            <v>Public Sector Governance</v>
          </cell>
          <cell r="I1019" t="str">
            <v>PREM</v>
          </cell>
          <cell r="J1019">
            <v>1</v>
          </cell>
        </row>
        <row r="1020">
          <cell r="C1020" t="str">
            <v>P131975</v>
          </cell>
          <cell r="D1020" t="str">
            <v>IF</v>
          </cell>
          <cell r="E1020" t="str">
            <v>BJ-Food &amp; Nutrition Stewardship Capacity</v>
          </cell>
          <cell r="F1020" t="str">
            <v>Not assigned</v>
          </cell>
          <cell r="G1020" t="str">
            <v>Not assigned</v>
          </cell>
          <cell r="H1020" t="str">
            <v>Health, Nutrition and Population</v>
          </cell>
          <cell r="I1020" t="str">
            <v>HDN</v>
          </cell>
          <cell r="J1020">
            <v>1</v>
          </cell>
        </row>
        <row r="1021">
          <cell r="C1021" t="str">
            <v>P132231</v>
          </cell>
          <cell r="D1021" t="str">
            <v>IF</v>
          </cell>
          <cell r="E1021" t="str">
            <v>Strengthening PFM in Bhutan</v>
          </cell>
          <cell r="F1021" t="str">
            <v>Not assigned</v>
          </cell>
          <cell r="G1021" t="str">
            <v>Not assigned</v>
          </cell>
          <cell r="H1021" t="str">
            <v>Financial Management</v>
          </cell>
          <cell r="I1021" t="str">
            <v>OPCS</v>
          </cell>
          <cell r="J1021">
            <v>1</v>
          </cell>
        </row>
        <row r="1022">
          <cell r="C1022" t="str">
            <v>P132309</v>
          </cell>
          <cell r="D1022" t="str">
            <v>IF</v>
          </cell>
          <cell r="E1022" t="str">
            <v>Capacity Dev support for AGO, Maldives</v>
          </cell>
          <cell r="F1022" t="str">
            <v>Not assigned</v>
          </cell>
          <cell r="G1022" t="str">
            <v>Not assigned</v>
          </cell>
          <cell r="H1022" t="str">
            <v>Financial Management</v>
          </cell>
          <cell r="I1022" t="str">
            <v>OPCS</v>
          </cell>
          <cell r="J1022">
            <v>1</v>
          </cell>
        </row>
        <row r="1023">
          <cell r="C1023" t="str">
            <v>P132632</v>
          </cell>
          <cell r="D1023" t="str">
            <v>IF</v>
          </cell>
          <cell r="E1023" t="str">
            <v>Institutional Strengthening of SDF</v>
          </cell>
          <cell r="F1023" t="str">
            <v>Not assigned</v>
          </cell>
          <cell r="G1023" t="str">
            <v>Not assigned</v>
          </cell>
          <cell r="H1023" t="str">
            <v>Operational Services</v>
          </cell>
          <cell r="I1023" t="str">
            <v>OPCS</v>
          </cell>
          <cell r="J1023">
            <v>1</v>
          </cell>
        </row>
        <row r="1024">
          <cell r="C1024" t="str">
            <v>P132725</v>
          </cell>
          <cell r="D1024" t="str">
            <v>IF</v>
          </cell>
          <cell r="E1024" t="str">
            <v>IDF-KG PVT SECTOR DEVT</v>
          </cell>
          <cell r="F1024" t="str">
            <v>Not assigned</v>
          </cell>
          <cell r="G1024" t="str">
            <v>Not assigned</v>
          </cell>
          <cell r="H1024" t="str">
            <v>Investment Climate Practice</v>
          </cell>
          <cell r="I1024" t="str">
            <v>FPD</v>
          </cell>
          <cell r="J1024">
            <v>1</v>
          </cell>
        </row>
        <row r="1025">
          <cell r="C1025" t="str">
            <v>P133290</v>
          </cell>
          <cell r="D1025" t="str">
            <v>IF</v>
          </cell>
          <cell r="E1025" t="str">
            <v>IDF-AUDIT CAPACITY</v>
          </cell>
          <cell r="F1025" t="str">
            <v>Not assigned</v>
          </cell>
          <cell r="G1025" t="str">
            <v>Not assigned</v>
          </cell>
          <cell r="H1025" t="str">
            <v>Financial Management</v>
          </cell>
          <cell r="I1025" t="str">
            <v>OPCS</v>
          </cell>
          <cell r="J1025">
            <v>1</v>
          </cell>
        </row>
        <row r="1026">
          <cell r="C1026" t="str">
            <v>P133439</v>
          </cell>
          <cell r="D1026" t="str">
            <v>IF</v>
          </cell>
          <cell r="E1026" t="str">
            <v>IDF-MINING</v>
          </cell>
          <cell r="F1026" t="str">
            <v>Not assigned</v>
          </cell>
          <cell r="G1026" t="str">
            <v>Not assigned</v>
          </cell>
          <cell r="H1026" t="str">
            <v>Environment</v>
          </cell>
          <cell r="I1026" t="str">
            <v>SDN</v>
          </cell>
          <cell r="J1026">
            <v>1</v>
          </cell>
        </row>
        <row r="1027">
          <cell r="C1027" t="str">
            <v>P143470</v>
          </cell>
          <cell r="D1027" t="str">
            <v>IF</v>
          </cell>
          <cell r="E1027" t="str">
            <v>StrengthenCorruption Prevention&amp;Monitor</v>
          </cell>
          <cell r="F1027" t="str">
            <v>Not assigned</v>
          </cell>
          <cell r="G1027" t="str">
            <v>Not assigned</v>
          </cell>
          <cell r="H1027" t="str">
            <v>Public Sector Governance</v>
          </cell>
          <cell r="I1027" t="str">
            <v>PREM</v>
          </cell>
          <cell r="J1027">
            <v>1</v>
          </cell>
        </row>
        <row r="1028">
          <cell r="C1028" t="str">
            <v>P143478</v>
          </cell>
          <cell r="D1028" t="str">
            <v>IF</v>
          </cell>
          <cell r="E1028" t="str">
            <v>Strengthening the Capacity of JSAI</v>
          </cell>
          <cell r="F1028" t="str">
            <v>Not assigned</v>
          </cell>
          <cell r="G1028" t="str">
            <v>Not assigned</v>
          </cell>
          <cell r="H1028" t="str">
            <v>Financial Management</v>
          </cell>
          <cell r="I1028" t="str">
            <v>OPCS</v>
          </cell>
          <cell r="J1028">
            <v>1</v>
          </cell>
        </row>
        <row r="1029">
          <cell r="C1029" t="str">
            <v>P143519</v>
          </cell>
          <cell r="D1029" t="str">
            <v>IF</v>
          </cell>
          <cell r="E1029" t="str">
            <v>Legal Services for Development Finance</v>
          </cell>
          <cell r="F1029" t="str">
            <v>Not assigned</v>
          </cell>
          <cell r="G1029" t="str">
            <v>Not assigned</v>
          </cell>
          <cell r="H1029" t="str">
            <v>Operational Services</v>
          </cell>
          <cell r="I1029" t="str">
            <v>OPCS</v>
          </cell>
          <cell r="J1029">
            <v>1</v>
          </cell>
        </row>
        <row r="1030">
          <cell r="C1030" t="str">
            <v>P143536</v>
          </cell>
          <cell r="D1030" t="str">
            <v>IF</v>
          </cell>
          <cell r="E1030" t="str">
            <v>Cap. Bldg. of MMDA for Greenprint 2030</v>
          </cell>
          <cell r="F1030" t="str">
            <v>Not assigned</v>
          </cell>
          <cell r="G1030" t="str">
            <v>Not assigned</v>
          </cell>
          <cell r="H1030" t="str">
            <v>Urban Development</v>
          </cell>
          <cell r="I1030" t="str">
            <v>SDN</v>
          </cell>
          <cell r="J1030">
            <v>1</v>
          </cell>
        </row>
        <row r="1031">
          <cell r="C1031" t="str">
            <v>P143537</v>
          </cell>
          <cell r="D1031" t="str">
            <v>IF</v>
          </cell>
          <cell r="E1031" t="str">
            <v>Capacity building of evaluation of China</v>
          </cell>
          <cell r="F1031" t="str">
            <v>Not assigned</v>
          </cell>
          <cell r="G1031" t="str">
            <v>Not assigned</v>
          </cell>
          <cell r="H1031" t="str">
            <v>Health, Nutrition and Population</v>
          </cell>
          <cell r="I1031" t="str">
            <v>HDN</v>
          </cell>
          <cell r="J1031">
            <v>1</v>
          </cell>
        </row>
        <row r="1032">
          <cell r="C1032" t="str">
            <v>P143569</v>
          </cell>
          <cell r="D1032" t="str">
            <v>IF</v>
          </cell>
          <cell r="E1032" t="str">
            <v>EG-IDF Establishment of the TRAGC</v>
          </cell>
          <cell r="F1032" t="str">
            <v>Not assigned</v>
          </cell>
          <cell r="G1032" t="str">
            <v>Not assigned</v>
          </cell>
          <cell r="H1032" t="str">
            <v>Transport</v>
          </cell>
          <cell r="I1032" t="str">
            <v>SDN</v>
          </cell>
          <cell r="J1032">
            <v>1</v>
          </cell>
        </row>
        <row r="1033">
          <cell r="C1033" t="str">
            <v>P143701</v>
          </cell>
          <cell r="D1033" t="str">
            <v>IF</v>
          </cell>
          <cell r="E1033" t="str">
            <v>LB- Improve Capacity for Env.Compliance</v>
          </cell>
          <cell r="F1033" t="str">
            <v>Not assigned</v>
          </cell>
          <cell r="G1033" t="str">
            <v>Not assigned</v>
          </cell>
          <cell r="H1033" t="str">
            <v>Environment</v>
          </cell>
          <cell r="I1033" t="str">
            <v>SDN</v>
          </cell>
          <cell r="J1033">
            <v>1</v>
          </cell>
        </row>
        <row r="1034">
          <cell r="C1034" t="str">
            <v>P143743</v>
          </cell>
          <cell r="D1034" t="str">
            <v>IF</v>
          </cell>
          <cell r="E1034" t="str">
            <v>Monitoring Poverty Reduction Programs</v>
          </cell>
          <cell r="F1034" t="str">
            <v>Not assigned</v>
          </cell>
          <cell r="G1034" t="str">
            <v>Not assigned</v>
          </cell>
          <cell r="H1034" t="str">
            <v>Social Development</v>
          </cell>
          <cell r="I1034" t="str">
            <v>SDN</v>
          </cell>
          <cell r="J1034">
            <v>1</v>
          </cell>
        </row>
        <row r="1035">
          <cell r="C1035" t="str">
            <v>P143772</v>
          </cell>
          <cell r="D1035" t="str">
            <v>IF</v>
          </cell>
          <cell r="E1035" t="str">
            <v>Improving services for victims of GBV</v>
          </cell>
          <cell r="F1035" t="str">
            <v>Not assigned</v>
          </cell>
          <cell r="G1035" t="str">
            <v>Not assigned</v>
          </cell>
          <cell r="H1035" t="str">
            <v>Gender and Development</v>
          </cell>
          <cell r="I1035" t="str">
            <v>PREM</v>
          </cell>
          <cell r="J1035">
            <v>1</v>
          </cell>
        </row>
        <row r="1036">
          <cell r="C1036" t="str">
            <v>P143773</v>
          </cell>
          <cell r="D1036" t="str">
            <v>IF</v>
          </cell>
          <cell r="E1036" t="str">
            <v>Improving services for victims of GBV</v>
          </cell>
          <cell r="F1036" t="str">
            <v>Not assigned</v>
          </cell>
          <cell r="G1036" t="str">
            <v>Not assigned</v>
          </cell>
          <cell r="H1036" t="str">
            <v>Gender and Development</v>
          </cell>
          <cell r="I1036" t="str">
            <v>PREM</v>
          </cell>
          <cell r="J1036">
            <v>1</v>
          </cell>
        </row>
        <row r="1037">
          <cell r="C1037" t="str">
            <v>P143863</v>
          </cell>
          <cell r="D1037" t="str">
            <v>IF</v>
          </cell>
          <cell r="E1037" t="str">
            <v>AUC: Building Capacity for Results</v>
          </cell>
          <cell r="F1037" t="str">
            <v>Not assigned</v>
          </cell>
          <cell r="G1037" t="str">
            <v>Not assigned</v>
          </cell>
          <cell r="H1037" t="str">
            <v>Public Sector Governance</v>
          </cell>
          <cell r="I1037" t="str">
            <v>PREM</v>
          </cell>
          <cell r="J1037">
            <v>1</v>
          </cell>
        </row>
        <row r="1038">
          <cell r="C1038" t="str">
            <v>P144037</v>
          </cell>
          <cell r="D1038" t="str">
            <v>IF</v>
          </cell>
          <cell r="E1038" t="str">
            <v>Public Transport Authority Development</v>
          </cell>
          <cell r="F1038" t="str">
            <v>Not assigned</v>
          </cell>
          <cell r="G1038" t="str">
            <v>Not assigned</v>
          </cell>
          <cell r="H1038" t="str">
            <v>Transport</v>
          </cell>
          <cell r="I1038" t="str">
            <v>SDN</v>
          </cell>
          <cell r="J1038">
            <v>1</v>
          </cell>
        </row>
        <row r="1039">
          <cell r="C1039" t="str">
            <v>P144038</v>
          </cell>
          <cell r="D1039" t="str">
            <v>IF</v>
          </cell>
          <cell r="E1039" t="str">
            <v>Procurement Capacity Development Support</v>
          </cell>
          <cell r="F1039" t="str">
            <v>Not assigned</v>
          </cell>
          <cell r="G1039" t="str">
            <v>Not assigned</v>
          </cell>
          <cell r="H1039" t="str">
            <v>Procurement</v>
          </cell>
          <cell r="I1039" t="str">
            <v>OPCS</v>
          </cell>
          <cell r="J1039">
            <v>1</v>
          </cell>
        </row>
        <row r="1040">
          <cell r="C1040" t="str">
            <v>P144176</v>
          </cell>
          <cell r="D1040" t="str">
            <v>IF</v>
          </cell>
          <cell r="E1040" t="str">
            <v>Enhancing the Asset Declaration System</v>
          </cell>
          <cell r="F1040" t="str">
            <v>Not assigned</v>
          </cell>
          <cell r="G1040" t="str">
            <v>Not assigned</v>
          </cell>
          <cell r="H1040" t="str">
            <v>Public Sector Governance</v>
          </cell>
          <cell r="I1040" t="str">
            <v>PREM</v>
          </cell>
          <cell r="J1040">
            <v>1</v>
          </cell>
        </row>
        <row r="1041">
          <cell r="C1041" t="str">
            <v>P144332</v>
          </cell>
          <cell r="D1041" t="str">
            <v>IF</v>
          </cell>
          <cell r="E1041" t="str">
            <v>mainstream social risk management  China</v>
          </cell>
          <cell r="F1041" t="str">
            <v>Not assigned</v>
          </cell>
          <cell r="G1041" t="str">
            <v>Not assigned</v>
          </cell>
          <cell r="H1041" t="str">
            <v>Social Development</v>
          </cell>
          <cell r="I1041" t="str">
            <v>SDN</v>
          </cell>
          <cell r="J1041">
            <v>1</v>
          </cell>
        </row>
        <row r="1042">
          <cell r="C1042" t="str">
            <v>P144363</v>
          </cell>
          <cell r="D1042" t="str">
            <v>IF</v>
          </cell>
          <cell r="E1042" t="str">
            <v>Strengthening Ministry of Labor Capacity</v>
          </cell>
          <cell r="F1042" t="str">
            <v>Not assigned</v>
          </cell>
          <cell r="G1042" t="str">
            <v>Not assigned</v>
          </cell>
          <cell r="H1042" t="str">
            <v>Social Protection</v>
          </cell>
          <cell r="I1042" t="str">
            <v>HDN</v>
          </cell>
          <cell r="J1042">
            <v>1</v>
          </cell>
        </row>
        <row r="1043">
          <cell r="C1043" t="str">
            <v>P144415</v>
          </cell>
          <cell r="D1043" t="str">
            <v>IF</v>
          </cell>
          <cell r="E1043" t="str">
            <v>NI Strengthening Institutional Capacity</v>
          </cell>
          <cell r="F1043" t="str">
            <v>Not assigned</v>
          </cell>
          <cell r="G1043" t="str">
            <v>Not assigned</v>
          </cell>
          <cell r="H1043" t="str">
            <v>Agriculture and Rural Development</v>
          </cell>
          <cell r="I1043" t="str">
            <v>SDN</v>
          </cell>
          <cell r="J1043">
            <v>1</v>
          </cell>
        </row>
        <row r="1044">
          <cell r="C1044" t="str">
            <v>P144422</v>
          </cell>
          <cell r="D1044" t="str">
            <v>IF</v>
          </cell>
          <cell r="E1044" t="str">
            <v>Institutional Capacity Building OISEVI</v>
          </cell>
          <cell r="F1044" t="str">
            <v>Not assigned</v>
          </cell>
          <cell r="G1044" t="str">
            <v>Not assigned</v>
          </cell>
          <cell r="H1044" t="str">
            <v>Transport</v>
          </cell>
          <cell r="I1044" t="str">
            <v>SDN</v>
          </cell>
          <cell r="J1044">
            <v>1</v>
          </cell>
        </row>
        <row r="1045">
          <cell r="C1045" t="str">
            <v>P144453</v>
          </cell>
          <cell r="D1045" t="str">
            <v>IF</v>
          </cell>
          <cell r="E1045" t="str">
            <v>IDF-EDUCATION</v>
          </cell>
          <cell r="F1045" t="str">
            <v>Not assigned</v>
          </cell>
          <cell r="G1045" t="str">
            <v>Not assigned</v>
          </cell>
          <cell r="H1045" t="str">
            <v>Education</v>
          </cell>
          <cell r="I1045" t="str">
            <v>HDN</v>
          </cell>
          <cell r="J1045">
            <v>1</v>
          </cell>
        </row>
        <row r="1046">
          <cell r="C1046" t="str">
            <v>P144470</v>
          </cell>
          <cell r="D1046" t="str">
            <v>IF</v>
          </cell>
          <cell r="E1046" t="str">
            <v>Strengthening Labor Market</v>
          </cell>
          <cell r="F1046" t="str">
            <v>Not assigned</v>
          </cell>
          <cell r="G1046" t="str">
            <v>Not assigned</v>
          </cell>
          <cell r="H1046" t="str">
            <v>Social Protection</v>
          </cell>
          <cell r="I1046" t="str">
            <v>HDN</v>
          </cell>
          <cell r="J1046">
            <v>1</v>
          </cell>
        </row>
        <row r="1047">
          <cell r="C1047" t="str">
            <v>P144701</v>
          </cell>
          <cell r="D1047" t="str">
            <v>IF</v>
          </cell>
          <cell r="E1047" t="str">
            <v>Puebla: Civil Society Engagement Grant</v>
          </cell>
          <cell r="F1047" t="str">
            <v>Not assigned</v>
          </cell>
          <cell r="G1047" t="str">
            <v>Not assigned</v>
          </cell>
          <cell r="H1047" t="str">
            <v>Public Sector Governance</v>
          </cell>
          <cell r="I1047" t="str">
            <v>PREM</v>
          </cell>
          <cell r="J1047">
            <v>1</v>
          </cell>
        </row>
        <row r="1048">
          <cell r="C1048" t="str">
            <v>P144711</v>
          </cell>
          <cell r="D1048" t="str">
            <v>IF</v>
          </cell>
          <cell r="E1048" t="str">
            <v>Capacity for SDI</v>
          </cell>
          <cell r="F1048" t="str">
            <v>Not assigned</v>
          </cell>
          <cell r="G1048" t="str">
            <v>Not assigned</v>
          </cell>
          <cell r="H1048" t="str">
            <v>Education</v>
          </cell>
          <cell r="I1048" t="str">
            <v>HDN</v>
          </cell>
          <cell r="J1048">
            <v>1</v>
          </cell>
        </row>
        <row r="1049">
          <cell r="C1049" t="str">
            <v>P144735</v>
          </cell>
          <cell r="D1049" t="str">
            <v>IF</v>
          </cell>
          <cell r="E1049" t="str">
            <v>BR RGN Instit Strengt Health Secretariat</v>
          </cell>
          <cell r="F1049" t="str">
            <v>Not assigned</v>
          </cell>
          <cell r="G1049" t="str">
            <v>Not assigned</v>
          </cell>
          <cell r="H1049" t="str">
            <v>Agriculture and Rural Development</v>
          </cell>
          <cell r="I1049" t="str">
            <v>SDN</v>
          </cell>
          <cell r="J1049">
            <v>1</v>
          </cell>
        </row>
        <row r="1050">
          <cell r="C1050" t="str">
            <v>P144786</v>
          </cell>
          <cell r="D1050" t="str">
            <v>IF</v>
          </cell>
          <cell r="E1050" t="str">
            <v>Dev of Accounting and Auditing Stds.</v>
          </cell>
          <cell r="F1050" t="str">
            <v>Not assigned</v>
          </cell>
          <cell r="G1050" t="str">
            <v>Not assigned</v>
          </cell>
          <cell r="H1050" t="str">
            <v>Financial Management</v>
          </cell>
          <cell r="I1050" t="str">
            <v>OPCS</v>
          </cell>
          <cell r="J1050">
            <v>1</v>
          </cell>
        </row>
        <row r="1051">
          <cell r="C1051" t="str">
            <v>P144846</v>
          </cell>
          <cell r="D1051" t="str">
            <v>IF</v>
          </cell>
          <cell r="E1051" t="str">
            <v>EAC Secretariat PFM Coordination</v>
          </cell>
          <cell r="F1051" t="str">
            <v>Not assigned</v>
          </cell>
          <cell r="G1051" t="str">
            <v>Not assigned</v>
          </cell>
          <cell r="H1051" t="str">
            <v>Financial Management</v>
          </cell>
          <cell r="I1051" t="str">
            <v>OPCS</v>
          </cell>
          <cell r="J1051">
            <v>1</v>
          </cell>
        </row>
        <row r="1052">
          <cell r="C1052" t="str">
            <v>P144880</v>
          </cell>
          <cell r="D1052" t="str">
            <v>IF</v>
          </cell>
          <cell r="E1052" t="str">
            <v>IDF-ROADS CSOs</v>
          </cell>
          <cell r="F1052" t="str">
            <v>Not assigned</v>
          </cell>
          <cell r="G1052" t="str">
            <v>Not assigned</v>
          </cell>
          <cell r="H1052" t="str">
            <v>Social Development</v>
          </cell>
          <cell r="I1052" t="str">
            <v>SDN</v>
          </cell>
          <cell r="J1052">
            <v>1</v>
          </cell>
        </row>
        <row r="1053">
          <cell r="C1053" t="str">
            <v>P144954</v>
          </cell>
          <cell r="D1053" t="str">
            <v>IF</v>
          </cell>
          <cell r="E1053" t="str">
            <v>Regional Support French/Portugese SAIs</v>
          </cell>
          <cell r="F1053" t="str">
            <v>Not assigned</v>
          </cell>
          <cell r="G1053" t="str">
            <v>Not assigned</v>
          </cell>
          <cell r="H1053" t="str">
            <v>Financial Management</v>
          </cell>
          <cell r="I1053" t="str">
            <v>OPCS</v>
          </cell>
          <cell r="J1053">
            <v>1</v>
          </cell>
        </row>
        <row r="1054">
          <cell r="C1054" t="str">
            <v>P145458</v>
          </cell>
          <cell r="D1054" t="str">
            <v>IF</v>
          </cell>
          <cell r="E1054" t="str">
            <v>MA-Support Procurement Regulatory Body</v>
          </cell>
          <cell r="F1054" t="str">
            <v>Not assigned</v>
          </cell>
          <cell r="G1054" t="str">
            <v>Not assigned</v>
          </cell>
          <cell r="H1054" t="str">
            <v>Procurement</v>
          </cell>
          <cell r="I1054" t="str">
            <v>OPCS</v>
          </cell>
          <cell r="J1054">
            <v>1</v>
          </cell>
        </row>
        <row r="1055">
          <cell r="C1055" t="str">
            <v>P115561</v>
          </cell>
          <cell r="D1055" t="str">
            <v>MT</v>
          </cell>
          <cell r="E1055" t="str">
            <v>China HCFC Phase-Out Project</v>
          </cell>
          <cell r="F1055" t="str">
            <v>Investment</v>
          </cell>
          <cell r="G1055" t="str">
            <v>SPECIFIC INVEST LN</v>
          </cell>
          <cell r="H1055" t="str">
            <v>Environment</v>
          </cell>
          <cell r="I1055" t="str">
            <v>SDN</v>
          </cell>
          <cell r="J1055">
            <v>1</v>
          </cell>
        </row>
        <row r="1056">
          <cell r="C1056" t="str">
            <v>P115762</v>
          </cell>
          <cell r="D1056" t="str">
            <v>MT</v>
          </cell>
          <cell r="E1056" t="str">
            <v>VN-HCFC Phase-out Project (Stage I)</v>
          </cell>
          <cell r="F1056" t="str">
            <v>Investment</v>
          </cell>
          <cell r="G1056" t="str">
            <v>SPECIFIC INVEST LN</v>
          </cell>
          <cell r="H1056" t="str">
            <v>Environment</v>
          </cell>
          <cell r="I1056" t="str">
            <v>SDN</v>
          </cell>
          <cell r="J1056">
            <v>1</v>
          </cell>
        </row>
        <row r="1057">
          <cell r="C1057" t="str">
            <v>P127702</v>
          </cell>
          <cell r="D1057" t="str">
            <v>MT</v>
          </cell>
          <cell r="E1057" t="str">
            <v>JO: ODS III - HCFC Phase-out Project</v>
          </cell>
          <cell r="F1057" t="str">
            <v>Investment</v>
          </cell>
          <cell r="G1057" t="str">
            <v>SPECIFIC INVEST LN</v>
          </cell>
          <cell r="H1057" t="str">
            <v>Energy and Mining</v>
          </cell>
          <cell r="I1057" t="str">
            <v>SDN</v>
          </cell>
          <cell r="J1057">
            <v>1</v>
          </cell>
        </row>
        <row r="1058">
          <cell r="C1058" t="str">
            <v>P086592</v>
          </cell>
          <cell r="D1058" t="str">
            <v>PE</v>
          </cell>
          <cell r="E1058" t="str">
            <v>IRRIG/DR 2</v>
          </cell>
          <cell r="F1058" t="str">
            <v>IPF</v>
          </cell>
          <cell r="G1058" t="str">
            <v>IPF</v>
          </cell>
          <cell r="H1058" t="str">
            <v>Agriculture and Rural Development</v>
          </cell>
          <cell r="I1058" t="str">
            <v>SDN</v>
          </cell>
          <cell r="J1058">
            <v>1</v>
          </cell>
        </row>
        <row r="1059">
          <cell r="C1059" t="str">
            <v>P094183</v>
          </cell>
          <cell r="D1059" t="str">
            <v>PE</v>
          </cell>
          <cell r="E1059" t="str">
            <v>Ag Prod. Prog. for  Southern Africa</v>
          </cell>
          <cell r="F1059" t="str">
            <v>Investment</v>
          </cell>
          <cell r="G1059" t="str">
            <v>SPECIFIC INVEST LN</v>
          </cell>
          <cell r="H1059" t="str">
            <v>Agriculture and Rural Development</v>
          </cell>
          <cell r="I1059" t="str">
            <v>SDN</v>
          </cell>
          <cell r="J1059">
            <v>1</v>
          </cell>
        </row>
        <row r="1060">
          <cell r="C1060" t="str">
            <v>P095003</v>
          </cell>
          <cell r="D1060" t="str">
            <v>PE</v>
          </cell>
          <cell r="E1060" t="str">
            <v>NG-RAMP PHASE 2</v>
          </cell>
          <cell r="F1060" t="str">
            <v>Investment</v>
          </cell>
          <cell r="G1060" t="str">
            <v>SPECIFIC INVEST LN</v>
          </cell>
          <cell r="H1060" t="str">
            <v>Agriculture and Rural Development</v>
          </cell>
          <cell r="I1060" t="str">
            <v>SDN</v>
          </cell>
          <cell r="J1060">
            <v>1</v>
          </cell>
        </row>
        <row r="1061">
          <cell r="C1061" t="str">
            <v>P095554</v>
          </cell>
          <cell r="D1061" t="str">
            <v>PE</v>
          </cell>
          <cell r="E1061" t="str">
            <v>RU Microfinance</v>
          </cell>
          <cell r="F1061" t="str">
            <v>Investment</v>
          </cell>
          <cell r="G1061" t="str">
            <v>SPECIFIC INVEST LN</v>
          </cell>
          <cell r="H1061" t="str">
            <v>Financial Systems Practice</v>
          </cell>
          <cell r="I1061" t="str">
            <v>FPD</v>
          </cell>
          <cell r="J1061">
            <v>1</v>
          </cell>
        </row>
        <row r="1062">
          <cell r="C1062" t="str">
            <v>P101578</v>
          </cell>
          <cell r="D1062" t="str">
            <v>PE</v>
          </cell>
          <cell r="E1062" t="str">
            <v>PG - Energy Sector Development Project</v>
          </cell>
          <cell r="F1062" t="str">
            <v>Investment</v>
          </cell>
          <cell r="G1062" t="str">
            <v>SPECIFIC INVEST LN</v>
          </cell>
          <cell r="H1062" t="str">
            <v>Energy and Mining</v>
          </cell>
          <cell r="I1062" t="str">
            <v>SDN</v>
          </cell>
          <cell r="J1062">
            <v>1</v>
          </cell>
        </row>
        <row r="1063">
          <cell r="C1063" t="str">
            <v>P102627</v>
          </cell>
          <cell r="D1063" t="str">
            <v>PE</v>
          </cell>
          <cell r="E1063" t="str">
            <v>IN: Bihar PRI</v>
          </cell>
          <cell r="F1063" t="str">
            <v>Investment</v>
          </cell>
          <cell r="G1063" t="str">
            <v>SPECIFIC INVEST LN</v>
          </cell>
          <cell r="H1063" t="str">
            <v>Public Sector Governance</v>
          </cell>
          <cell r="I1063" t="str">
            <v>PREM</v>
          </cell>
          <cell r="J1063">
            <v>1</v>
          </cell>
        </row>
        <row r="1064">
          <cell r="C1064" t="str">
            <v>P105269</v>
          </cell>
          <cell r="D1064" t="str">
            <v>PE</v>
          </cell>
          <cell r="E1064" t="str">
            <v>KE-Judicial Performance Improv SIL (FY13</v>
          </cell>
          <cell r="F1064" t="str">
            <v>Investment</v>
          </cell>
          <cell r="G1064" t="str">
            <v>TECHNICAL ASSIST LN</v>
          </cell>
          <cell r="H1064" t="str">
            <v>Public Sector Governance</v>
          </cell>
          <cell r="I1064" t="str">
            <v>PREM</v>
          </cell>
          <cell r="J1064">
            <v>1</v>
          </cell>
        </row>
        <row r="1065">
          <cell r="C1065" t="str">
            <v>P110836</v>
          </cell>
          <cell r="D1065" t="str">
            <v>PE</v>
          </cell>
          <cell r="E1065" t="str">
            <v>TZ-PRSC-10 (2nd in a 3rd series)</v>
          </cell>
          <cell r="F1065" t="str">
            <v>DPF</v>
          </cell>
          <cell r="G1065" t="str">
            <v>Development Policy</v>
          </cell>
          <cell r="H1065" t="str">
            <v>Poverty Reduction</v>
          </cell>
          <cell r="I1065" t="str">
            <v>PREM</v>
          </cell>
          <cell r="J1065">
            <v>1</v>
          </cell>
        </row>
        <row r="1066">
          <cell r="C1066" t="str">
            <v>P111942</v>
          </cell>
          <cell r="D1066" t="str">
            <v>PE</v>
          </cell>
          <cell r="E1066" t="str">
            <v>TAX ADMIN MODERN</v>
          </cell>
          <cell r="F1066" t="str">
            <v>Investment</v>
          </cell>
          <cell r="G1066" t="str">
            <v>SPECIFIC INVEST LN</v>
          </cell>
          <cell r="H1066" t="str">
            <v>Public Sector Governance</v>
          </cell>
          <cell r="I1066" t="str">
            <v>PREM</v>
          </cell>
          <cell r="J1066">
            <v>1</v>
          </cell>
        </row>
        <row r="1067">
          <cell r="C1067" t="str">
            <v>P112901</v>
          </cell>
          <cell r="D1067" t="str">
            <v>PE</v>
          </cell>
          <cell r="E1067" t="str">
            <v>PK: Punjab Cities Governance Improvement</v>
          </cell>
          <cell r="F1067" t="str">
            <v>Investment</v>
          </cell>
          <cell r="G1067" t="str">
            <v>SPECIFIC INVEST LN</v>
          </cell>
          <cell r="H1067" t="str">
            <v>Urban Development</v>
          </cell>
          <cell r="I1067" t="str">
            <v>SDN</v>
          </cell>
          <cell r="J1067">
            <v>1</v>
          </cell>
        </row>
        <row r="1068">
          <cell r="C1068" t="str">
            <v>P113151</v>
          </cell>
          <cell r="D1068" t="str">
            <v>PE</v>
          </cell>
          <cell r="E1068" t="str">
            <v>VN- Industrial Pollution Management</v>
          </cell>
          <cell r="F1068" t="str">
            <v>Investment</v>
          </cell>
          <cell r="G1068" t="str">
            <v>SPECIFIC INVEST LN</v>
          </cell>
          <cell r="H1068" t="str">
            <v>Environment</v>
          </cell>
          <cell r="I1068" t="str">
            <v>SDN</v>
          </cell>
          <cell r="J1068">
            <v>1</v>
          </cell>
        </row>
        <row r="1069">
          <cell r="C1069" t="str">
            <v>P113350</v>
          </cell>
          <cell r="D1069" t="str">
            <v>PE</v>
          </cell>
          <cell r="E1069" t="str">
            <v>Sector Support for Education Reform</v>
          </cell>
          <cell r="F1069" t="str">
            <v>Investment</v>
          </cell>
          <cell r="G1069" t="str">
            <v>SPECIFIC INVEST LN</v>
          </cell>
          <cell r="H1069" t="str">
            <v>Education</v>
          </cell>
          <cell r="I1069" t="str">
            <v>HDN</v>
          </cell>
          <cell r="J1069">
            <v>1</v>
          </cell>
        </row>
        <row r="1070">
          <cell r="C1070" t="str">
            <v>P114859</v>
          </cell>
          <cell r="D1070" t="str">
            <v>PE</v>
          </cell>
          <cell r="E1070" t="str">
            <v>LS-Maternal &amp; Newborn Health PBF (FY13)</v>
          </cell>
          <cell r="F1070" t="str">
            <v>Investment</v>
          </cell>
          <cell r="G1070" t="str">
            <v>SPECIFIC INVEST LN</v>
          </cell>
          <cell r="H1070" t="str">
            <v>Health, Nutrition and Population</v>
          </cell>
          <cell r="I1070" t="str">
            <v>HDN</v>
          </cell>
          <cell r="J1070">
            <v>1</v>
          </cell>
        </row>
        <row r="1071">
          <cell r="C1071" t="str">
            <v>P114949</v>
          </cell>
          <cell r="D1071" t="str">
            <v>PE</v>
          </cell>
          <cell r="E1071" t="str">
            <v>ZM-Water Resources Development</v>
          </cell>
          <cell r="F1071" t="str">
            <v>Investment</v>
          </cell>
          <cell r="G1071" t="str">
            <v>SPECIFIC INVEST LN</v>
          </cell>
          <cell r="H1071" t="str">
            <v>Water</v>
          </cell>
          <cell r="I1071" t="str">
            <v>SDN</v>
          </cell>
          <cell r="J1071">
            <v>1</v>
          </cell>
        </row>
        <row r="1072">
          <cell r="C1072" t="str">
            <v>P116354</v>
          </cell>
          <cell r="D1072" t="str">
            <v>PE</v>
          </cell>
          <cell r="E1072" t="str">
            <v>VN-Higher Education DPProgram 3rd Oper</v>
          </cell>
          <cell r="F1072" t="str">
            <v>DPF</v>
          </cell>
          <cell r="G1072" t="str">
            <v>Development Policy</v>
          </cell>
          <cell r="H1072" t="str">
            <v>Education</v>
          </cell>
          <cell r="I1072" t="str">
            <v>HDN</v>
          </cell>
          <cell r="J1072">
            <v>1</v>
          </cell>
        </row>
        <row r="1073">
          <cell r="C1073" t="str">
            <v>P117243</v>
          </cell>
          <cell r="D1073" t="str">
            <v>PE</v>
          </cell>
          <cell r="E1073" t="str">
            <v>Sustainable Management of Ag Research</v>
          </cell>
          <cell r="F1073" t="str">
            <v>Investment</v>
          </cell>
          <cell r="G1073" t="str">
            <v>SPECIFIC INVEST LN</v>
          </cell>
          <cell r="H1073" t="str">
            <v>Agriculture and Rural Development</v>
          </cell>
          <cell r="I1073" t="str">
            <v>SDN</v>
          </cell>
          <cell r="J1073">
            <v>1</v>
          </cell>
        </row>
        <row r="1074">
          <cell r="C1074" t="str">
            <v>P117393</v>
          </cell>
          <cell r="D1074" t="str">
            <v>PE</v>
          </cell>
          <cell r="E1074" t="str">
            <v>VN-School Readiness Promotion Project</v>
          </cell>
          <cell r="F1074" t="str">
            <v>Investment</v>
          </cell>
          <cell r="G1074" t="str">
            <v>SPECIFIC INVEST LN</v>
          </cell>
          <cell r="H1074" t="str">
            <v>Education</v>
          </cell>
          <cell r="I1074" t="str">
            <v>HDN</v>
          </cell>
          <cell r="J1074">
            <v>1</v>
          </cell>
        </row>
        <row r="1075">
          <cell r="C1075" t="str">
            <v>P117394</v>
          </cell>
          <cell r="D1075" t="str">
            <v>PE</v>
          </cell>
          <cell r="E1075" t="str">
            <v>VN-Science &amp; Technology Innovation</v>
          </cell>
          <cell r="F1075" t="str">
            <v>Investment</v>
          </cell>
          <cell r="G1075" t="str">
            <v>SPECIFIC INVEST LN</v>
          </cell>
          <cell r="H1075" t="str">
            <v>Education</v>
          </cell>
          <cell r="I1075" t="str">
            <v>HDN</v>
          </cell>
          <cell r="J1075">
            <v>1</v>
          </cell>
        </row>
        <row r="1076">
          <cell r="C1076" t="str">
            <v>P117407</v>
          </cell>
          <cell r="D1076" t="str">
            <v>PE</v>
          </cell>
          <cell r="E1076" t="str">
            <v>EG - Helwan South Power Project</v>
          </cell>
          <cell r="F1076" t="str">
            <v>Investment</v>
          </cell>
          <cell r="G1076" t="str">
            <v>SPECIFIC INVEST LN</v>
          </cell>
          <cell r="H1076" t="str">
            <v>Energy and Mining</v>
          </cell>
          <cell r="I1076" t="str">
            <v>SDN</v>
          </cell>
          <cell r="J1076">
            <v>1</v>
          </cell>
        </row>
        <row r="1077">
          <cell r="C1077" t="str">
            <v>P117596</v>
          </cell>
          <cell r="D1077" t="str">
            <v>PE</v>
          </cell>
          <cell r="E1077" t="str">
            <v>REG:CN-Social Security+Migrant Training</v>
          </cell>
          <cell r="F1077" t="str">
            <v>Investment</v>
          </cell>
          <cell r="G1077" t="str">
            <v>SPECIFIC INVEST LN</v>
          </cell>
          <cell r="H1077" t="str">
            <v>Not assigned</v>
          </cell>
          <cell r="I1077" t="str">
            <v>#</v>
          </cell>
          <cell r="J1077">
            <v>1</v>
          </cell>
        </row>
        <row r="1078">
          <cell r="C1078" t="str">
            <v>P117635</v>
          </cell>
          <cell r="D1078" t="str">
            <v>PE</v>
          </cell>
          <cell r="E1078" t="str">
            <v>KE Enhancing Wat Security &amp; Climate Res</v>
          </cell>
          <cell r="F1078" t="str">
            <v>IPF</v>
          </cell>
          <cell r="G1078" t="str">
            <v>IPF</v>
          </cell>
          <cell r="H1078" t="str">
            <v>Water</v>
          </cell>
          <cell r="I1078" t="str">
            <v>SDN</v>
          </cell>
          <cell r="J1078">
            <v>1</v>
          </cell>
        </row>
        <row r="1079">
          <cell r="C1079" t="str">
            <v>P117731</v>
          </cell>
          <cell r="D1079" t="str">
            <v>PE</v>
          </cell>
          <cell r="E1079" t="str">
            <v>Ethiopia-Transport Sector Project</v>
          </cell>
          <cell r="F1079" t="str">
            <v>Investment</v>
          </cell>
          <cell r="G1079" t="str">
            <v>SPECIFIC INVEST LN</v>
          </cell>
          <cell r="H1079" t="str">
            <v>Transport</v>
          </cell>
          <cell r="I1079" t="str">
            <v>SDN</v>
          </cell>
          <cell r="J1079">
            <v>1</v>
          </cell>
        </row>
        <row r="1080">
          <cell r="C1080" t="str">
            <v>P117876</v>
          </cell>
          <cell r="D1080" t="str">
            <v>PE</v>
          </cell>
          <cell r="E1080" t="str">
            <v>UG-Support to Municipal Infra Dev</v>
          </cell>
          <cell r="F1080" t="str">
            <v>PFORR</v>
          </cell>
          <cell r="G1080" t="str">
            <v>P4R</v>
          </cell>
          <cell r="H1080" t="str">
            <v>Urban Development</v>
          </cell>
          <cell r="I1080" t="str">
            <v>SDN</v>
          </cell>
          <cell r="J1080">
            <v>1</v>
          </cell>
        </row>
        <row r="1081">
          <cell r="C1081" t="str">
            <v>P118064</v>
          </cell>
          <cell r="D1081" t="str">
            <v>PE</v>
          </cell>
          <cell r="E1081" t="str">
            <v>UY OSE Sustainable and Efficient</v>
          </cell>
          <cell r="F1081" t="str">
            <v>Investment</v>
          </cell>
          <cell r="G1081" t="str">
            <v>SPECIFIC INVEST LN</v>
          </cell>
          <cell r="H1081" t="str">
            <v>Water</v>
          </cell>
          <cell r="I1081" t="str">
            <v>SDN</v>
          </cell>
          <cell r="J1081">
            <v>1</v>
          </cell>
        </row>
        <row r="1082">
          <cell r="C1082" t="str">
            <v>P118152</v>
          </cell>
          <cell r="D1082" t="str">
            <v>PE</v>
          </cell>
          <cell r="E1082" t="str">
            <v>TZ-Urban Local Govt Strengthening (ULGSP</v>
          </cell>
          <cell r="F1082" t="str">
            <v>PFORR</v>
          </cell>
          <cell r="G1082" t="str">
            <v>P4R</v>
          </cell>
          <cell r="H1082" t="str">
            <v>Urban Development</v>
          </cell>
          <cell r="I1082" t="str">
            <v>SDN</v>
          </cell>
          <cell r="J1082">
            <v>1</v>
          </cell>
        </row>
        <row r="1083">
          <cell r="C1083" t="str">
            <v>P118197</v>
          </cell>
          <cell r="D1083" t="str">
            <v>PE</v>
          </cell>
          <cell r="E1083" t="str">
            <v>ALAT-KARAKUL WS</v>
          </cell>
          <cell r="F1083" t="str">
            <v>Investment</v>
          </cell>
          <cell r="G1083" t="str">
            <v>SPECIFIC INVEST LN</v>
          </cell>
          <cell r="H1083" t="str">
            <v>Water</v>
          </cell>
          <cell r="I1083" t="str">
            <v>SDN</v>
          </cell>
          <cell r="J1083">
            <v>1</v>
          </cell>
        </row>
        <row r="1084">
          <cell r="C1084" t="str">
            <v>P118783</v>
          </cell>
          <cell r="D1084" t="str">
            <v>PE</v>
          </cell>
          <cell r="E1084" t="str">
            <v>VN-Managing Natural Hazards Project</v>
          </cell>
          <cell r="F1084" t="str">
            <v>Investment</v>
          </cell>
          <cell r="G1084" t="str">
            <v>SPECIFIC INVEST LN</v>
          </cell>
          <cell r="H1084" t="str">
            <v>Agriculture and Rural Development</v>
          </cell>
          <cell r="I1084" t="str">
            <v>SDN</v>
          </cell>
          <cell r="J1084">
            <v>1</v>
          </cell>
        </row>
        <row r="1085">
          <cell r="C1085" t="str">
            <v>P118806</v>
          </cell>
          <cell r="D1085" t="str">
            <v>PE</v>
          </cell>
          <cell r="E1085" t="str">
            <v>LK: Second Health Sector Development</v>
          </cell>
          <cell r="F1085" t="str">
            <v>Investment</v>
          </cell>
          <cell r="G1085" t="str">
            <v>SECTOR INV/MAINT LN</v>
          </cell>
          <cell r="H1085" t="str">
            <v>Health, Nutrition and Population</v>
          </cell>
          <cell r="I1085" t="str">
            <v>HDN</v>
          </cell>
          <cell r="J1085">
            <v>1</v>
          </cell>
        </row>
        <row r="1086">
          <cell r="C1086" t="str">
            <v>P118916</v>
          </cell>
          <cell r="D1086" t="str">
            <v>PE</v>
          </cell>
          <cell r="E1086" t="str">
            <v>Indonesia Infrastructure Guarantee Fund</v>
          </cell>
          <cell r="F1086" t="str">
            <v>Investment</v>
          </cell>
          <cell r="G1086" t="str">
            <v>SPECIFIC INVEST LN</v>
          </cell>
          <cell r="H1086" t="str">
            <v>Not assigned</v>
          </cell>
          <cell r="I1086" t="str">
            <v>#</v>
          </cell>
          <cell r="J1086">
            <v>1</v>
          </cell>
        </row>
        <row r="1087">
          <cell r="C1087" t="str">
            <v>P119039</v>
          </cell>
          <cell r="D1087" t="str">
            <v>PE</v>
          </cell>
          <cell r="E1087" t="str">
            <v>IN: Low-Income Housing Finance</v>
          </cell>
          <cell r="F1087" t="str">
            <v>Investment</v>
          </cell>
          <cell r="G1087" t="str">
            <v>FINAN INTERMED LN</v>
          </cell>
          <cell r="H1087" t="str">
            <v>Capital Markets Practice</v>
          </cell>
          <cell r="I1087" t="str">
            <v>FPD</v>
          </cell>
          <cell r="J1087">
            <v>1</v>
          </cell>
        </row>
        <row r="1088">
          <cell r="C1088" t="str">
            <v>P119063</v>
          </cell>
          <cell r="D1088" t="str">
            <v>PE</v>
          </cell>
          <cell r="E1088" t="str">
            <v>GH-GAMA Sanitation and Water Project</v>
          </cell>
          <cell r="F1088" t="str">
            <v>IPF</v>
          </cell>
          <cell r="G1088" t="str">
            <v>IPF</v>
          </cell>
          <cell r="H1088" t="str">
            <v>Water</v>
          </cell>
          <cell r="I1088" t="str">
            <v>SDN</v>
          </cell>
          <cell r="J1088">
            <v>1</v>
          </cell>
        </row>
        <row r="1089">
          <cell r="C1089" t="str">
            <v>P120370</v>
          </cell>
          <cell r="D1089" t="str">
            <v>PE</v>
          </cell>
          <cell r="E1089" t="str">
            <v>SA Trade &amp; Trans Facilitation Project</v>
          </cell>
          <cell r="F1089" t="str">
            <v>Investment</v>
          </cell>
          <cell r="G1089" t="str">
            <v>ADAPTABLE PROGRAM LN</v>
          </cell>
          <cell r="H1089" t="str">
            <v>Transport</v>
          </cell>
          <cell r="I1089" t="str">
            <v>SDN</v>
          </cell>
          <cell r="J1089">
            <v>1</v>
          </cell>
        </row>
        <row r="1090">
          <cell r="C1090" t="str">
            <v>P120541</v>
          </cell>
          <cell r="D1090" t="str">
            <v>PE</v>
          </cell>
          <cell r="E1090" t="str">
            <v>MA-Second Education DPL</v>
          </cell>
          <cell r="F1090" t="str">
            <v>DPF</v>
          </cell>
          <cell r="G1090" t="str">
            <v>Development Policy</v>
          </cell>
          <cell r="H1090" t="str">
            <v>Education</v>
          </cell>
          <cell r="I1090" t="str">
            <v>HDN</v>
          </cell>
          <cell r="J1090">
            <v>1</v>
          </cell>
        </row>
        <row r="1091">
          <cell r="C1091" t="str">
            <v>P120960</v>
          </cell>
          <cell r="D1091" t="str">
            <v>PE</v>
          </cell>
          <cell r="E1091" t="str">
            <v>BF Donsin Transport Infrastructure Proj</v>
          </cell>
          <cell r="F1091" t="str">
            <v>Investment</v>
          </cell>
          <cell r="G1091" t="str">
            <v>SPECIFIC INVEST LN</v>
          </cell>
          <cell r="H1091" t="str">
            <v>Transport</v>
          </cell>
          <cell r="I1091" t="str">
            <v>SDN</v>
          </cell>
          <cell r="J1091">
            <v>1</v>
          </cell>
        </row>
        <row r="1092">
          <cell r="C1092" t="str">
            <v>P121019</v>
          </cell>
          <cell r="D1092" t="str">
            <v>PE</v>
          </cell>
          <cell r="E1092" t="str">
            <v>Kenya Infrastructure Finance/PPP project</v>
          </cell>
          <cell r="F1092" t="str">
            <v>Investment</v>
          </cell>
          <cell r="G1092" t="str">
            <v>ADAPTABLE PROGRAM LN</v>
          </cell>
          <cell r="H1092" t="str">
            <v>Not assigned</v>
          </cell>
          <cell r="I1092" t="str">
            <v>#</v>
          </cell>
          <cell r="J1092">
            <v>1</v>
          </cell>
        </row>
        <row r="1093">
          <cell r="C1093" t="str">
            <v>P121152</v>
          </cell>
          <cell r="D1093" t="str">
            <v>PE</v>
          </cell>
          <cell r="E1093" t="str">
            <v>NI Second Land Administration Project</v>
          </cell>
          <cell r="F1093" t="str">
            <v>Investment</v>
          </cell>
          <cell r="G1093" t="str">
            <v>SPECIFIC INVEST LN</v>
          </cell>
          <cell r="H1093" t="str">
            <v>Agriculture and Rural Development</v>
          </cell>
          <cell r="I1093" t="str">
            <v>SDN</v>
          </cell>
          <cell r="J1093">
            <v>1</v>
          </cell>
        </row>
        <row r="1094">
          <cell r="C1094" t="str">
            <v>P121186</v>
          </cell>
          <cell r="D1094" t="str">
            <v>PE</v>
          </cell>
          <cell r="E1094" t="str">
            <v>WATER RESOURCES AND IRRIGATION</v>
          </cell>
          <cell r="F1094" t="str">
            <v>Investment</v>
          </cell>
          <cell r="G1094" t="str">
            <v>SPECIFIC INVEST LN</v>
          </cell>
          <cell r="H1094" t="str">
            <v>Water</v>
          </cell>
          <cell r="I1094" t="str">
            <v>SDN</v>
          </cell>
          <cell r="J1094">
            <v>1</v>
          </cell>
        </row>
        <row r="1095">
          <cell r="C1095" t="str">
            <v>P121495</v>
          </cell>
          <cell r="D1095" t="str">
            <v>PE</v>
          </cell>
          <cell r="E1095" t="str">
            <v>BR MST Tocantins Integrated Sust. Reg.</v>
          </cell>
          <cell r="F1095" t="str">
            <v>Investment</v>
          </cell>
          <cell r="G1095" t="str">
            <v>SPECIFIC INVEST LN</v>
          </cell>
          <cell r="H1095" t="str">
            <v>Transport</v>
          </cell>
          <cell r="I1095" t="str">
            <v>SDN</v>
          </cell>
          <cell r="J1095">
            <v>1</v>
          </cell>
        </row>
        <row r="1096">
          <cell r="C1096" t="str">
            <v>P121590</v>
          </cell>
          <cell r="D1096" t="str">
            <v>PE</v>
          </cell>
          <cell r="E1096" t="str">
            <v>BR 3rd Minas Gerais Partnership DPL</v>
          </cell>
          <cell r="F1096" t="str">
            <v>DPF</v>
          </cell>
          <cell r="G1096" t="str">
            <v>Development Policy</v>
          </cell>
          <cell r="H1096" t="str">
            <v>Public Sector Governance</v>
          </cell>
          <cell r="I1096" t="str">
            <v>PREM</v>
          </cell>
          <cell r="J1096">
            <v>1</v>
          </cell>
        </row>
        <row r="1097">
          <cell r="C1097" t="str">
            <v>P121643</v>
          </cell>
          <cell r="D1097" t="str">
            <v>PE</v>
          </cell>
          <cell r="E1097" t="str">
            <v>Vietnam Inclusive Innovation</v>
          </cell>
          <cell r="F1097" t="str">
            <v>Investment</v>
          </cell>
          <cell r="G1097" t="str">
            <v>SPECIFIC INVEST LN</v>
          </cell>
          <cell r="H1097" t="str">
            <v>Innovation, Tech. &amp; Entrepreneurship Practice</v>
          </cell>
          <cell r="I1097" t="str">
            <v>FPD</v>
          </cell>
          <cell r="J1097">
            <v>1</v>
          </cell>
        </row>
        <row r="1098">
          <cell r="C1098" t="str">
            <v>P121731</v>
          </cell>
          <cell r="D1098" t="str">
            <v>PE</v>
          </cell>
          <cell r="E1098" t="str">
            <v>IN: ICDS Syst Strength &amp; Nut Imp Prog</v>
          </cell>
          <cell r="F1098" t="str">
            <v>Investment</v>
          </cell>
          <cell r="G1098" t="str">
            <v>ADAPTABLE PROGRAM LN</v>
          </cell>
          <cell r="H1098" t="str">
            <v>Health, Nutrition and Population</v>
          </cell>
          <cell r="I1098" t="str">
            <v>HDN</v>
          </cell>
          <cell r="J1098">
            <v>1</v>
          </cell>
        </row>
        <row r="1099">
          <cell r="C1099" t="str">
            <v>P121842</v>
          </cell>
          <cell r="D1099" t="str">
            <v>PE</v>
          </cell>
          <cell r="E1099" t="str">
            <v>ID-Research and Innovation in S&amp;T</v>
          </cell>
          <cell r="F1099" t="str">
            <v>Investment</v>
          </cell>
          <cell r="G1099" t="str">
            <v>SPECIFIC INVEST LN</v>
          </cell>
          <cell r="H1099" t="str">
            <v>Education</v>
          </cell>
          <cell r="I1099" t="str">
            <v>HDN</v>
          </cell>
          <cell r="J1099">
            <v>1</v>
          </cell>
        </row>
        <row r="1100">
          <cell r="C1100" t="str">
            <v>P122124</v>
          </cell>
          <cell r="D1100" t="str">
            <v>PE</v>
          </cell>
          <cell r="E1100" t="str">
            <v>NG State Edu. Program Inv. Project</v>
          </cell>
          <cell r="F1100" t="str">
            <v>Investment</v>
          </cell>
          <cell r="G1100" t="str">
            <v>SPECIFIC INVEST LN</v>
          </cell>
          <cell r="H1100" t="str">
            <v>Education</v>
          </cell>
          <cell r="I1100" t="str">
            <v>HDN</v>
          </cell>
          <cell r="J1100">
            <v>1</v>
          </cell>
        </row>
        <row r="1101">
          <cell r="C1101" t="str">
            <v>P122178</v>
          </cell>
          <cell r="D1101" t="str">
            <v>PE</v>
          </cell>
          <cell r="E1101" t="str">
            <v>SME ENERGY EFFICIENCY</v>
          </cell>
          <cell r="F1101" t="str">
            <v>Investment</v>
          </cell>
          <cell r="G1101" t="str">
            <v>SPECIFIC INVEST LN</v>
          </cell>
          <cell r="H1101" t="str">
            <v>Energy and Mining</v>
          </cell>
          <cell r="I1101" t="str">
            <v>SDN</v>
          </cell>
          <cell r="J1101">
            <v>1</v>
          </cell>
        </row>
        <row r="1102">
          <cell r="C1102" t="str">
            <v>P122194</v>
          </cell>
          <cell r="D1102" t="str">
            <v>PE</v>
          </cell>
          <cell r="E1102" t="str">
            <v>PE HIGHER EDUCATION QUALITY IMPROVEMENT</v>
          </cell>
          <cell r="F1102" t="str">
            <v>Investment</v>
          </cell>
          <cell r="G1102" t="str">
            <v>SPECIFIC INVEST LN</v>
          </cell>
          <cell r="H1102" t="str">
            <v>Education</v>
          </cell>
          <cell r="I1102" t="str">
            <v>HDN</v>
          </cell>
          <cell r="J1102">
            <v>1</v>
          </cell>
        </row>
        <row r="1103">
          <cell r="C1103" t="str">
            <v>P122201</v>
          </cell>
          <cell r="D1103" t="str">
            <v>PE</v>
          </cell>
          <cell r="E1103" t="str">
            <v>BD: Leveraging ICT Growth, Employ &amp; Gov</v>
          </cell>
          <cell r="F1103" t="str">
            <v>Investment</v>
          </cell>
          <cell r="G1103" t="str">
            <v>SPECIFIC INVEST LN</v>
          </cell>
          <cell r="H1103" t="str">
            <v>Global Information/Communications Technology</v>
          </cell>
          <cell r="I1103" t="str">
            <v>SDN</v>
          </cell>
          <cell r="J1103">
            <v>1</v>
          </cell>
        </row>
        <row r="1104">
          <cell r="C1104" t="str">
            <v>P122226</v>
          </cell>
          <cell r="D1104" t="str">
            <v>PE</v>
          </cell>
          <cell r="E1104" t="str">
            <v>COMPETITIVENESS DPO</v>
          </cell>
          <cell r="F1104" t="str">
            <v>DPF</v>
          </cell>
          <cell r="G1104" t="str">
            <v>Development Policy</v>
          </cell>
          <cell r="H1104" t="str">
            <v>Economic Policy</v>
          </cell>
          <cell r="I1104" t="str">
            <v>PREM</v>
          </cell>
          <cell r="J1104">
            <v>1</v>
          </cell>
        </row>
        <row r="1105">
          <cell r="C1105" t="str">
            <v>P122486</v>
          </cell>
          <cell r="D1105" t="str">
            <v>PE</v>
          </cell>
          <cell r="E1105" t="str">
            <v>IN: Karn Wtrshed II</v>
          </cell>
          <cell r="F1105" t="str">
            <v>Investment</v>
          </cell>
          <cell r="G1105" t="str">
            <v>SPECIFIC INVEST LN</v>
          </cell>
          <cell r="H1105" t="str">
            <v>Agriculture and Rural Development</v>
          </cell>
          <cell r="I1105" t="str">
            <v>SDN</v>
          </cell>
          <cell r="J1105">
            <v>1</v>
          </cell>
        </row>
        <row r="1106">
          <cell r="C1106" t="str">
            <v>P122629</v>
          </cell>
          <cell r="D1106" t="str">
            <v>PE</v>
          </cell>
          <cell r="E1106" t="str">
            <v>VN-NORRED</v>
          </cell>
          <cell r="F1106" t="str">
            <v>IPF</v>
          </cell>
          <cell r="G1106" t="str">
            <v>IPF</v>
          </cell>
          <cell r="H1106" t="str">
            <v>Health, Nutrition and Population</v>
          </cell>
          <cell r="I1106" t="str">
            <v>HDN</v>
          </cell>
          <cell r="J1106">
            <v>1</v>
          </cell>
        </row>
        <row r="1107">
          <cell r="C1107" t="str">
            <v>P122642</v>
          </cell>
          <cell r="D1107" t="str">
            <v>PE</v>
          </cell>
          <cell r="E1107" t="str">
            <v>AF: Safety Nets &amp; Pension Support</v>
          </cell>
          <cell r="F1107" t="str">
            <v>Investment</v>
          </cell>
          <cell r="G1107" t="str">
            <v>EMERG RECOVERY LN</v>
          </cell>
          <cell r="H1107" t="str">
            <v>Social Protection</v>
          </cell>
          <cell r="I1107" t="str">
            <v>HDN</v>
          </cell>
          <cell r="J1107">
            <v>1</v>
          </cell>
        </row>
        <row r="1108">
          <cell r="C1108" t="str">
            <v>P122702</v>
          </cell>
          <cell r="D1108" t="str">
            <v>PE</v>
          </cell>
          <cell r="E1108" t="str">
            <v>PH-SWDRP Additional Financing</v>
          </cell>
          <cell r="F1108" t="str">
            <v>Investment</v>
          </cell>
          <cell r="G1108" t="str">
            <v>SPECIFIC INVEST LN</v>
          </cell>
          <cell r="H1108" t="str">
            <v>Social Protection</v>
          </cell>
          <cell r="I1108" t="str">
            <v>HDN</v>
          </cell>
          <cell r="J1108">
            <v>1</v>
          </cell>
        </row>
        <row r="1109">
          <cell r="C1109" t="str">
            <v>P122793</v>
          </cell>
          <cell r="D1109" t="str">
            <v>PE</v>
          </cell>
          <cell r="E1109" t="str">
            <v>Econ Mngmt Competitiveness Credit 1</v>
          </cell>
          <cell r="F1109" t="str">
            <v>DPF</v>
          </cell>
          <cell r="G1109" t="str">
            <v>Development Policy</v>
          </cell>
          <cell r="H1109" t="str">
            <v>Economic Policy</v>
          </cell>
          <cell r="I1109" t="str">
            <v>PREM</v>
          </cell>
          <cell r="J1109">
            <v>1</v>
          </cell>
        </row>
        <row r="1110">
          <cell r="C1110" t="str">
            <v>P122916</v>
          </cell>
          <cell r="D1110" t="str">
            <v>PE</v>
          </cell>
          <cell r="E1110" t="str">
            <v>GN:Mineral Governance Support Project</v>
          </cell>
          <cell r="F1110" t="str">
            <v>Investment</v>
          </cell>
          <cell r="G1110" t="str">
            <v>TECHNICAL ASSIST LN</v>
          </cell>
          <cell r="H1110" t="str">
            <v>Energy and Mining</v>
          </cell>
          <cell r="I1110" t="str">
            <v>SDN</v>
          </cell>
          <cell r="J1110">
            <v>1</v>
          </cell>
        </row>
        <row r="1111">
          <cell r="C1111" t="str">
            <v>P122941</v>
          </cell>
          <cell r="D1111" t="str">
            <v>PE</v>
          </cell>
          <cell r="E1111" t="str">
            <v>KM-DPO</v>
          </cell>
          <cell r="F1111" t="str">
            <v>DPF</v>
          </cell>
          <cell r="G1111" t="str">
            <v>Development Policy</v>
          </cell>
          <cell r="H1111" t="str">
            <v>Poverty Reduction</v>
          </cell>
          <cell r="I1111" t="str">
            <v>PREM</v>
          </cell>
          <cell r="J1111">
            <v>1</v>
          </cell>
        </row>
        <row r="1112">
          <cell r="C1112" t="str">
            <v>P122944</v>
          </cell>
          <cell r="D1112" t="str">
            <v>PE</v>
          </cell>
          <cell r="E1112" t="str">
            <v>RURAL INVSMT (AZRIP) 2</v>
          </cell>
          <cell r="F1112" t="str">
            <v>Investment</v>
          </cell>
          <cell r="G1112" t="str">
            <v>SPECIFIC INVEST LN</v>
          </cell>
          <cell r="H1112" t="str">
            <v>Social Development</v>
          </cell>
          <cell r="I1112" t="str">
            <v>SDN</v>
          </cell>
          <cell r="J1112">
            <v>1</v>
          </cell>
        </row>
        <row r="1113">
          <cell r="C1113" t="str">
            <v>P122950</v>
          </cell>
          <cell r="D1113" t="str">
            <v>PE</v>
          </cell>
          <cell r="E1113" t="str">
            <v>BJ-Cities Support Project</v>
          </cell>
          <cell r="F1113" t="str">
            <v>IPF</v>
          </cell>
          <cell r="G1113" t="str">
            <v>IPF</v>
          </cell>
          <cell r="H1113" t="str">
            <v>Urban Development</v>
          </cell>
          <cell r="I1113" t="str">
            <v>SDN</v>
          </cell>
          <cell r="J1113">
            <v>1</v>
          </cell>
        </row>
        <row r="1114">
          <cell r="C1114" t="str">
            <v>P123093</v>
          </cell>
          <cell r="D1114" t="str">
            <v>PE</v>
          </cell>
          <cell r="E1114" t="str">
            <v>WARCIP APL2- Mauritania-Togo</v>
          </cell>
          <cell r="F1114" t="str">
            <v>Investment</v>
          </cell>
          <cell r="G1114" t="str">
            <v>ADAPTABLE PROGRAM LN</v>
          </cell>
          <cell r="H1114" t="str">
            <v>Global Information/Communications Technology</v>
          </cell>
          <cell r="I1114" t="str">
            <v>SDN</v>
          </cell>
          <cell r="J1114">
            <v>1</v>
          </cell>
        </row>
        <row r="1115">
          <cell r="C1115" t="str">
            <v>P123146</v>
          </cell>
          <cell r="D1115" t="str">
            <v>PE</v>
          </cell>
          <cell r="E1115" t="str">
            <v>CR Higher Education</v>
          </cell>
          <cell r="F1115" t="str">
            <v>Investment</v>
          </cell>
          <cell r="G1115" t="str">
            <v>SPECIFIC INVEST LN</v>
          </cell>
          <cell r="H1115" t="str">
            <v>Education</v>
          </cell>
          <cell r="I1115" t="str">
            <v>HDN</v>
          </cell>
          <cell r="J1115">
            <v>1</v>
          </cell>
        </row>
        <row r="1116">
          <cell r="C1116" t="str">
            <v>P123151</v>
          </cell>
          <cell r="D1116" t="str">
            <v>PE</v>
          </cell>
          <cell r="E1116" t="str">
            <v>PE Basic Education</v>
          </cell>
          <cell r="F1116" t="str">
            <v>Investment</v>
          </cell>
          <cell r="G1116" t="str">
            <v>SPECIFIC INVEST LN</v>
          </cell>
          <cell r="H1116" t="str">
            <v>Education</v>
          </cell>
          <cell r="I1116" t="str">
            <v>HDN</v>
          </cell>
          <cell r="J1116">
            <v>1</v>
          </cell>
        </row>
        <row r="1117">
          <cell r="C1117" t="str">
            <v>P123323</v>
          </cell>
          <cell r="D1117" t="str">
            <v>PE</v>
          </cell>
          <cell r="E1117" t="str">
            <v>CN-Ningbo Municipal Solid Waste Recyclin</v>
          </cell>
          <cell r="F1117" t="str">
            <v>Investment</v>
          </cell>
          <cell r="G1117" t="str">
            <v>SPECIFIC INVEST LN</v>
          </cell>
          <cell r="H1117" t="str">
            <v>Environment</v>
          </cell>
          <cell r="I1117" t="str">
            <v>SDN</v>
          </cell>
          <cell r="J1117">
            <v>1</v>
          </cell>
        </row>
        <row r="1118">
          <cell r="C1118" t="str">
            <v>P123384</v>
          </cell>
          <cell r="D1118" t="str">
            <v>PE</v>
          </cell>
          <cell r="E1118" t="str">
            <v>VN-Danang Sustainable City Development</v>
          </cell>
          <cell r="F1118" t="str">
            <v>Investment</v>
          </cell>
          <cell r="G1118" t="str">
            <v>SPECIFIC INVEST LN</v>
          </cell>
          <cell r="H1118" t="str">
            <v>Urban Development</v>
          </cell>
          <cell r="I1118" t="str">
            <v>SDN</v>
          </cell>
          <cell r="J1118">
            <v>1</v>
          </cell>
        </row>
        <row r="1119">
          <cell r="C1119" t="str">
            <v>P123394</v>
          </cell>
          <cell r="D1119" t="str">
            <v>PE</v>
          </cell>
          <cell r="E1119" t="str">
            <v>Punjab Health Sector Reform Project</v>
          </cell>
          <cell r="F1119" t="str">
            <v>IPF</v>
          </cell>
          <cell r="G1119" t="str">
            <v>IPF</v>
          </cell>
          <cell r="H1119" t="str">
            <v>Health, Nutrition and Population</v>
          </cell>
          <cell r="I1119" t="str">
            <v>HDN</v>
          </cell>
          <cell r="J1119">
            <v>1</v>
          </cell>
        </row>
        <row r="1120">
          <cell r="C1120" t="str">
            <v>P123531</v>
          </cell>
          <cell r="D1120" t="str">
            <v>PE</v>
          </cell>
          <cell r="E1120" t="str">
            <v>ET-Health MDG Support Operation (FY13)</v>
          </cell>
          <cell r="F1120" t="str">
            <v>PFORR</v>
          </cell>
          <cell r="G1120" t="str">
            <v>P4R</v>
          </cell>
          <cell r="H1120" t="str">
            <v>Health, Nutrition and Population</v>
          </cell>
          <cell r="I1120" t="str">
            <v>HDN</v>
          </cell>
          <cell r="J1120">
            <v>1</v>
          </cell>
        </row>
        <row r="1121">
          <cell r="C1121" t="str">
            <v>P123706</v>
          </cell>
          <cell r="D1121" t="str">
            <v>PE</v>
          </cell>
          <cell r="E1121" t="str">
            <v>HT Improving Maternal and Child Health</v>
          </cell>
          <cell r="F1121" t="str">
            <v>Investment</v>
          </cell>
          <cell r="G1121" t="str">
            <v>SPECIFIC INVEST LN</v>
          </cell>
          <cell r="H1121" t="str">
            <v>Health, Nutrition and Population</v>
          </cell>
          <cell r="I1121" t="str">
            <v>HDN</v>
          </cell>
          <cell r="J1121">
            <v>1</v>
          </cell>
        </row>
        <row r="1122">
          <cell r="C1122" t="str">
            <v>P123729</v>
          </cell>
          <cell r="D1122" t="str">
            <v>PE</v>
          </cell>
          <cell r="E1122" t="str">
            <v>CN-Shangrao Sanqingshan Airport Project</v>
          </cell>
          <cell r="F1122" t="str">
            <v>Investment</v>
          </cell>
          <cell r="G1122" t="str">
            <v>SPECIFIC INVEST LN</v>
          </cell>
          <cell r="H1122" t="str">
            <v>Transport</v>
          </cell>
          <cell r="I1122" t="str">
            <v>SDN</v>
          </cell>
          <cell r="J1122">
            <v>1</v>
          </cell>
        </row>
        <row r="1123">
          <cell r="C1123" t="str">
            <v>P123820</v>
          </cell>
          <cell r="D1123" t="str">
            <v>PE</v>
          </cell>
          <cell r="E1123" t="str">
            <v>BT: Remote Rural Communities Development</v>
          </cell>
          <cell r="F1123" t="str">
            <v>Investment</v>
          </cell>
          <cell r="G1123" t="str">
            <v>SPECIFIC INVEST LN</v>
          </cell>
          <cell r="H1123" t="str">
            <v>Agriculture and Rural Development</v>
          </cell>
          <cell r="I1123" t="str">
            <v>SDN</v>
          </cell>
          <cell r="J1123">
            <v>1</v>
          </cell>
        </row>
        <row r="1124">
          <cell r="C1124" t="str">
            <v>P123828</v>
          </cell>
          <cell r="D1124" t="str">
            <v>PE</v>
          </cell>
          <cell r="E1124" t="str">
            <v>BD: Second Rural Transport Project</v>
          </cell>
          <cell r="F1124" t="str">
            <v>Investment</v>
          </cell>
          <cell r="G1124" t="str">
            <v>SPECIFIC INVEST LN</v>
          </cell>
          <cell r="H1124" t="str">
            <v>Transport</v>
          </cell>
          <cell r="I1124" t="str">
            <v>SDN</v>
          </cell>
          <cell r="J1124">
            <v>1</v>
          </cell>
        </row>
        <row r="1125">
          <cell r="C1125" t="str">
            <v>P123923</v>
          </cell>
          <cell r="D1125" t="str">
            <v>PE</v>
          </cell>
          <cell r="E1125" t="str">
            <v>FOREST FIRE RESPONSE</v>
          </cell>
          <cell r="F1125" t="str">
            <v>Investment</v>
          </cell>
          <cell r="G1125" t="str">
            <v>SPECIFIC INVEST LN</v>
          </cell>
          <cell r="H1125" t="str">
            <v>Environment</v>
          </cell>
          <cell r="I1125" t="str">
            <v>SDN</v>
          </cell>
          <cell r="J1125">
            <v>1</v>
          </cell>
        </row>
        <row r="1126">
          <cell r="C1126" t="str">
            <v>P123974</v>
          </cell>
          <cell r="D1126" t="str">
            <v>PE</v>
          </cell>
          <cell r="E1126" t="str">
            <v>HT Business Development and Investment</v>
          </cell>
          <cell r="F1126" t="str">
            <v>Investment</v>
          </cell>
          <cell r="G1126" t="str">
            <v>SPECIFIC INVEST LN</v>
          </cell>
          <cell r="H1126" t="str">
            <v>Competitive Industries Practice</v>
          </cell>
          <cell r="I1126" t="str">
            <v>FPD</v>
          </cell>
          <cell r="J1126">
            <v>1</v>
          </cell>
        </row>
        <row r="1127">
          <cell r="C1127" t="str">
            <v>P124006</v>
          </cell>
          <cell r="D1127" t="str">
            <v>PE</v>
          </cell>
          <cell r="E1127" t="str">
            <v>Connectivity  Development Policy Loan 1</v>
          </cell>
          <cell r="F1127" t="str">
            <v>DPF</v>
          </cell>
          <cell r="G1127" t="str">
            <v>Development Policy</v>
          </cell>
          <cell r="H1127" t="str">
            <v>Transport</v>
          </cell>
          <cell r="I1127" t="str">
            <v>SDN</v>
          </cell>
          <cell r="J1127">
            <v>1</v>
          </cell>
        </row>
        <row r="1128">
          <cell r="C1128" t="str">
            <v>P124041</v>
          </cell>
          <cell r="D1128" t="str">
            <v>PE</v>
          </cell>
          <cell r="E1128" t="str">
            <v>IN: HP DPL Green Growth</v>
          </cell>
          <cell r="F1128" t="str">
            <v>DPF</v>
          </cell>
          <cell r="G1128" t="str">
            <v>Development Policy</v>
          </cell>
          <cell r="H1128" t="str">
            <v>Environment</v>
          </cell>
          <cell r="I1128" t="str">
            <v>SDN</v>
          </cell>
          <cell r="J1128">
            <v>1</v>
          </cell>
        </row>
        <row r="1129">
          <cell r="C1129" t="str">
            <v>P124114</v>
          </cell>
          <cell r="D1129" t="str">
            <v>PE</v>
          </cell>
          <cell r="E1129" t="str">
            <v>TZ: 2ND CENTRAL TRANSP CORRIDOR PROJ- AF</v>
          </cell>
          <cell r="F1129" t="str">
            <v>Investment</v>
          </cell>
          <cell r="G1129" t="str">
            <v>SPECIFIC INVEST LN</v>
          </cell>
          <cell r="H1129" t="str">
            <v>Transport</v>
          </cell>
          <cell r="I1129" t="str">
            <v>SDN</v>
          </cell>
          <cell r="J1129">
            <v>0</v>
          </cell>
        </row>
        <row r="1130">
          <cell r="C1130" t="str">
            <v>P124720</v>
          </cell>
          <cell r="D1130" t="str">
            <v>PE</v>
          </cell>
          <cell r="E1130" t="str">
            <v>DRC Western Growth Poles Project</v>
          </cell>
          <cell r="F1130" t="str">
            <v>Investment</v>
          </cell>
          <cell r="G1130" t="str">
            <v>SPECIFIC INVEST LN</v>
          </cell>
          <cell r="H1130" t="str">
            <v>Not assigned</v>
          </cell>
          <cell r="I1130" t="str">
            <v>#</v>
          </cell>
          <cell r="J1130">
            <v>1</v>
          </cell>
        </row>
        <row r="1131">
          <cell r="C1131" t="str">
            <v>P124761</v>
          </cell>
          <cell r="D1131" t="str">
            <v>PE</v>
          </cell>
          <cell r="E1131" t="str">
            <v>LB-Social Promotion &amp; Protection Project</v>
          </cell>
          <cell r="F1131" t="str">
            <v>Investment</v>
          </cell>
          <cell r="G1131" t="str">
            <v>SPECIFIC INVEST LN</v>
          </cell>
          <cell r="H1131" t="str">
            <v>Social Protection</v>
          </cell>
          <cell r="I1131" t="str">
            <v>HDN</v>
          </cell>
          <cell r="J1131">
            <v>1</v>
          </cell>
        </row>
        <row r="1132">
          <cell r="C1132" t="str">
            <v>P124848</v>
          </cell>
          <cell r="D1132" t="str">
            <v>PE</v>
          </cell>
          <cell r="E1132" t="str">
            <v>CN-Fujian Meizhou Bay Navigation</v>
          </cell>
          <cell r="F1132" t="str">
            <v>Investment</v>
          </cell>
          <cell r="G1132" t="str">
            <v>SPECIFIC INVEST LN</v>
          </cell>
          <cell r="H1132" t="str">
            <v>Transport</v>
          </cell>
          <cell r="I1132" t="str">
            <v>SDN</v>
          </cell>
          <cell r="J1132">
            <v>1</v>
          </cell>
        </row>
        <row r="1133">
          <cell r="C1133" t="str">
            <v>P125021</v>
          </cell>
          <cell r="D1133" t="str">
            <v>PE</v>
          </cell>
          <cell r="E1133" t="str">
            <v>CN-Hunan Forest Restoration</v>
          </cell>
          <cell r="F1133" t="str">
            <v>Investment</v>
          </cell>
          <cell r="G1133" t="str">
            <v>SPECIFIC INVEST LN</v>
          </cell>
          <cell r="H1133" t="str">
            <v>Agriculture and Rural Development</v>
          </cell>
          <cell r="I1133" t="str">
            <v>SDN</v>
          </cell>
          <cell r="J1133">
            <v>1</v>
          </cell>
        </row>
        <row r="1134">
          <cell r="C1134" t="str">
            <v>P125022</v>
          </cell>
          <cell r="D1134" t="str">
            <v>PE</v>
          </cell>
          <cell r="E1134" t="str">
            <v xml:space="preserve"> CN-Beijing Rooftop Solar PV Scale-Up</v>
          </cell>
          <cell r="F1134" t="str">
            <v>Investment</v>
          </cell>
          <cell r="G1134" t="str">
            <v>SPECIFIC INVEST LN</v>
          </cell>
          <cell r="H1134" t="str">
            <v>Energy and Mining</v>
          </cell>
          <cell r="I1134" t="str">
            <v>SDN</v>
          </cell>
          <cell r="J1134">
            <v>1</v>
          </cell>
        </row>
        <row r="1135">
          <cell r="C1135" t="str">
            <v>P125135</v>
          </cell>
          <cell r="D1135" t="str">
            <v>PE</v>
          </cell>
          <cell r="E1135" t="str">
            <v>RY-Road Asset Management</v>
          </cell>
          <cell r="F1135" t="str">
            <v>Investment</v>
          </cell>
          <cell r="G1135" t="str">
            <v>SPECIFIC INVEST LN</v>
          </cell>
          <cell r="H1135" t="str">
            <v>Transport</v>
          </cell>
          <cell r="I1135" t="str">
            <v>SDN</v>
          </cell>
          <cell r="J1135">
            <v>1</v>
          </cell>
        </row>
        <row r="1136">
          <cell r="C1136" t="str">
            <v>P125202</v>
          </cell>
          <cell r="D1136" t="str">
            <v>PE</v>
          </cell>
          <cell r="E1136" t="str">
            <v>SC-Sustainability&amp;Competitivenes (FY13)</v>
          </cell>
          <cell r="F1136" t="str">
            <v>DPF</v>
          </cell>
          <cell r="G1136" t="str">
            <v>Development Policy</v>
          </cell>
          <cell r="H1136" t="str">
            <v>Economic Policy</v>
          </cell>
          <cell r="I1136" t="str">
            <v>PREM</v>
          </cell>
          <cell r="J1136">
            <v>1</v>
          </cell>
        </row>
        <row r="1137">
          <cell r="C1137" t="str">
            <v>P125298</v>
          </cell>
          <cell r="D1137" t="str">
            <v>PE</v>
          </cell>
          <cell r="E1137" t="str">
            <v>Lao PDR PRSO 8</v>
          </cell>
          <cell r="F1137" t="str">
            <v>DPF</v>
          </cell>
          <cell r="G1137" t="str">
            <v>Development Policy</v>
          </cell>
          <cell r="H1137" t="str">
            <v>Economic Policy</v>
          </cell>
          <cell r="I1137" t="str">
            <v>PREM</v>
          </cell>
          <cell r="J1137">
            <v>1</v>
          </cell>
        </row>
        <row r="1138">
          <cell r="C1138" t="str">
            <v>P125405</v>
          </cell>
          <cell r="D1138" t="str">
            <v>PE</v>
          </cell>
          <cell r="E1138" t="str">
            <v>National Community Empowerment Program</v>
          </cell>
          <cell r="F1138" t="str">
            <v>Investment</v>
          </cell>
          <cell r="G1138" t="str">
            <v>SPECIFIC INVEST LN</v>
          </cell>
          <cell r="H1138" t="str">
            <v>Urban Development</v>
          </cell>
          <cell r="I1138" t="str">
            <v>SDN</v>
          </cell>
          <cell r="J1138">
            <v>1</v>
          </cell>
        </row>
        <row r="1139">
          <cell r="C1139" t="str">
            <v>P125477</v>
          </cell>
          <cell r="D1139" t="str">
            <v>PE</v>
          </cell>
          <cell r="E1139" t="str">
            <v>MZ Nutrition Additional Financing</v>
          </cell>
          <cell r="F1139" t="str">
            <v>Investment</v>
          </cell>
          <cell r="G1139" t="str">
            <v>SPECIFIC INVEST LN</v>
          </cell>
          <cell r="H1139" t="str">
            <v>Health, Nutrition and Population</v>
          </cell>
          <cell r="I1139" t="str">
            <v>HDN</v>
          </cell>
          <cell r="J1139">
            <v>1</v>
          </cell>
        </row>
        <row r="1140">
          <cell r="C1140" t="str">
            <v>P125565</v>
          </cell>
          <cell r="D1140" t="str">
            <v>PE</v>
          </cell>
          <cell r="E1140" t="str">
            <v>SN - Electricity Sector Support (FY12)</v>
          </cell>
          <cell r="F1140" t="str">
            <v>Investment</v>
          </cell>
          <cell r="G1140" t="str">
            <v>SPECIFIC INVEST LN</v>
          </cell>
          <cell r="H1140" t="str">
            <v>Energy and Mining</v>
          </cell>
          <cell r="I1140" t="str">
            <v>SDN</v>
          </cell>
          <cell r="J1140">
            <v>1</v>
          </cell>
        </row>
        <row r="1141">
          <cell r="C1141" t="str">
            <v>P125610</v>
          </cell>
          <cell r="D1141" t="str">
            <v>PE</v>
          </cell>
          <cell r="E1141" t="str">
            <v>NP: SSRP AF</v>
          </cell>
          <cell r="F1141" t="str">
            <v>Investment</v>
          </cell>
          <cell r="G1141" t="str">
            <v>SPECIFIC INVEST LN</v>
          </cell>
          <cell r="H1141" t="str">
            <v>Social Protection</v>
          </cell>
          <cell r="I1141" t="str">
            <v>HDN</v>
          </cell>
          <cell r="J1141">
            <v>1</v>
          </cell>
        </row>
        <row r="1142">
          <cell r="C1142" t="str">
            <v>P125803</v>
          </cell>
          <cell r="D1142" t="str">
            <v>PE</v>
          </cell>
          <cell r="E1142" t="str">
            <v>UY Road Rehabilitation and Maintenance P</v>
          </cell>
          <cell r="F1142" t="str">
            <v>PFORR</v>
          </cell>
          <cell r="G1142" t="str">
            <v>P4R</v>
          </cell>
          <cell r="H1142" t="str">
            <v>Transport</v>
          </cell>
          <cell r="I1142" t="str">
            <v>SDN</v>
          </cell>
          <cell r="J1142">
            <v>1</v>
          </cell>
        </row>
        <row r="1143">
          <cell r="C1143" t="str">
            <v>P125866</v>
          </cell>
          <cell r="D1143" t="str">
            <v>PE</v>
          </cell>
          <cell r="E1143" t="str">
            <v>Mali RRSC - DPO 6</v>
          </cell>
          <cell r="F1143" t="str">
            <v>DPF</v>
          </cell>
          <cell r="G1143" t="str">
            <v>Development Policy</v>
          </cell>
          <cell r="H1143" t="str">
            <v>Economic Policy</v>
          </cell>
          <cell r="I1143" t="str">
            <v>PREM</v>
          </cell>
          <cell r="J1143">
            <v>1</v>
          </cell>
        </row>
        <row r="1144">
          <cell r="C1144" t="str">
            <v>P125952</v>
          </cell>
          <cell r="D1144" t="str">
            <v>PE</v>
          </cell>
          <cell r="E1144" t="str">
            <v>PK:Second Sindh Education Sector Project</v>
          </cell>
          <cell r="F1144" t="str">
            <v>Investment</v>
          </cell>
          <cell r="G1144" t="str">
            <v>SPECIFIC INVEST LN</v>
          </cell>
          <cell r="H1144" t="str">
            <v>Education</v>
          </cell>
          <cell r="I1144" t="str">
            <v>HDN</v>
          </cell>
          <cell r="J1144">
            <v>1</v>
          </cell>
        </row>
        <row r="1145">
          <cell r="C1145" t="str">
            <v>P125996</v>
          </cell>
          <cell r="D1145" t="str">
            <v>PE</v>
          </cell>
          <cell r="E1145" t="str">
            <v>VN-Distribution Efficiency Project</v>
          </cell>
          <cell r="F1145" t="str">
            <v>Investment</v>
          </cell>
          <cell r="G1145" t="str">
            <v>SPECIFIC INVEST LN</v>
          </cell>
          <cell r="H1145" t="str">
            <v>Energy and Mining</v>
          </cell>
          <cell r="I1145" t="str">
            <v>SDN</v>
          </cell>
          <cell r="J1145">
            <v>1</v>
          </cell>
        </row>
        <row r="1146">
          <cell r="C1146" t="str">
            <v>P126038</v>
          </cell>
          <cell r="D1146" t="str">
            <v>PE</v>
          </cell>
          <cell r="E1146" t="str">
            <v>MK Competitiveness DPL</v>
          </cell>
          <cell r="F1146" t="str">
            <v>DPF</v>
          </cell>
          <cell r="G1146" t="str">
            <v>Development Policy</v>
          </cell>
          <cell r="H1146" t="str">
            <v>Competitive Industries Practice</v>
          </cell>
          <cell r="I1146" t="str">
            <v>FPD</v>
          </cell>
          <cell r="J1146">
            <v>1</v>
          </cell>
        </row>
        <row r="1147">
          <cell r="C1147" t="str">
            <v>P126042</v>
          </cell>
          <cell r="D1147" t="str">
            <v>PE</v>
          </cell>
          <cell r="E1147" t="str">
            <v>PDPG6</v>
          </cell>
          <cell r="F1147" t="str">
            <v>DPF</v>
          </cell>
          <cell r="G1147" t="str">
            <v>Development Policy</v>
          </cell>
          <cell r="H1147" t="str">
            <v>Economic Policy</v>
          </cell>
          <cell r="I1147" t="str">
            <v>PREM</v>
          </cell>
          <cell r="J1147">
            <v>1</v>
          </cell>
        </row>
        <row r="1148">
          <cell r="C1148" t="str">
            <v>P126049</v>
          </cell>
          <cell r="D1148" t="str">
            <v>PE</v>
          </cell>
          <cell r="E1148" t="str">
            <v>NE Skills Development for Growth Project</v>
          </cell>
          <cell r="F1148" t="str">
            <v>Investment</v>
          </cell>
          <cell r="G1148" t="str">
            <v>SPECIFIC INVEST LN</v>
          </cell>
          <cell r="H1148" t="str">
            <v>Education</v>
          </cell>
          <cell r="I1148" t="str">
            <v>HDN</v>
          </cell>
          <cell r="J1148">
            <v>1</v>
          </cell>
        </row>
        <row r="1149">
          <cell r="C1149" t="str">
            <v>P126088</v>
          </cell>
          <cell r="D1149" t="str">
            <v>PE</v>
          </cell>
          <cell r="E1149" t="str">
            <v>ZR-Primary Hlth Care - 3rd AddFin (FY12)</v>
          </cell>
          <cell r="F1149" t="str">
            <v>Investment</v>
          </cell>
          <cell r="G1149" t="str">
            <v>SPECIFIC INVEST LN</v>
          </cell>
          <cell r="H1149" t="str">
            <v>Health, Nutrition and Population</v>
          </cell>
          <cell r="I1149" t="str">
            <v>HDN</v>
          </cell>
          <cell r="J1149">
            <v>1</v>
          </cell>
        </row>
        <row r="1150">
          <cell r="C1150" t="str">
            <v>P126115</v>
          </cell>
          <cell r="D1150" t="str">
            <v>PE</v>
          </cell>
          <cell r="E1150" t="str">
            <v>ZR: Governance II - Add't Fin</v>
          </cell>
          <cell r="F1150" t="str">
            <v>Investment</v>
          </cell>
          <cell r="G1150" t="str">
            <v>SPECIFIC INVEST LN</v>
          </cell>
          <cell r="H1150" t="str">
            <v>Public Sector Governance</v>
          </cell>
          <cell r="I1150" t="str">
            <v>PREM</v>
          </cell>
          <cell r="J1150">
            <v>1</v>
          </cell>
        </row>
        <row r="1151">
          <cell r="C1151" t="str">
            <v>P126155</v>
          </cell>
          <cell r="D1151" t="str">
            <v>PE</v>
          </cell>
          <cell r="E1151" t="str">
            <v>Malawi - Rapid Response DPG</v>
          </cell>
          <cell r="F1151" t="str">
            <v>DPF</v>
          </cell>
          <cell r="G1151" t="str">
            <v>Development Policy</v>
          </cell>
          <cell r="H1151" t="str">
            <v>Economic Policy</v>
          </cell>
          <cell r="I1151" t="str">
            <v>PREM</v>
          </cell>
          <cell r="J1151">
            <v>1</v>
          </cell>
        </row>
        <row r="1152">
          <cell r="C1152" t="str">
            <v>P126162</v>
          </cell>
          <cell r="D1152" t="str">
            <v>PE</v>
          </cell>
          <cell r="E1152" t="str">
            <v>INSTANSI (Institutional, Tax Adm ..DLP)</v>
          </cell>
          <cell r="F1152" t="str">
            <v>DPF</v>
          </cell>
          <cell r="G1152" t="str">
            <v>Development Policy</v>
          </cell>
          <cell r="H1152" t="str">
            <v>Economic Policy</v>
          </cell>
          <cell r="I1152" t="str">
            <v>PREM</v>
          </cell>
          <cell r="J1152">
            <v>1</v>
          </cell>
        </row>
        <row r="1153">
          <cell r="C1153" t="str">
            <v>P126278</v>
          </cell>
          <cell r="D1153" t="str">
            <v>PE</v>
          </cell>
          <cell r="E1153" t="str">
            <v>HEALTH &amp; SP 2</v>
          </cell>
          <cell r="F1153" t="str">
            <v>IPF</v>
          </cell>
          <cell r="G1153" t="str">
            <v>IPF</v>
          </cell>
          <cell r="H1153" t="str">
            <v>Health, Nutrition and Population</v>
          </cell>
          <cell r="I1153" t="str">
            <v>HDN</v>
          </cell>
          <cell r="J1153">
            <v>1</v>
          </cell>
        </row>
        <row r="1154">
          <cell r="C1154" t="str">
            <v>P126321</v>
          </cell>
          <cell r="D1154" t="str">
            <v>PE</v>
          </cell>
          <cell r="E1154" t="str">
            <v>KE-National Urban Transport Improvement</v>
          </cell>
          <cell r="F1154" t="str">
            <v>Investment</v>
          </cell>
          <cell r="G1154" t="str">
            <v>SPECIFIC INVEST LN</v>
          </cell>
          <cell r="H1154" t="str">
            <v>Transport</v>
          </cell>
          <cell r="I1154" t="str">
            <v>SDN</v>
          </cell>
          <cell r="J1154">
            <v>1</v>
          </cell>
        </row>
        <row r="1155">
          <cell r="C1155" t="str">
            <v>P126324</v>
          </cell>
          <cell r="D1155" t="str">
            <v>PE</v>
          </cell>
          <cell r="E1155" t="str">
            <v>KI:  Telecomms and ICT Development</v>
          </cell>
          <cell r="F1155" t="str">
            <v>Investment</v>
          </cell>
          <cell r="G1155" t="str">
            <v>TECHNICAL ASSIST LN</v>
          </cell>
          <cell r="H1155" t="str">
            <v>Global Information/Communications Technology</v>
          </cell>
          <cell r="I1155" t="str">
            <v>SDN</v>
          </cell>
          <cell r="J1155">
            <v>1</v>
          </cell>
        </row>
        <row r="1156">
          <cell r="C1156" t="str">
            <v>P126343</v>
          </cell>
          <cell r="D1156" t="str">
            <v>PE</v>
          </cell>
          <cell r="E1156" t="str">
            <v>BR Parana Multi-sector Development</v>
          </cell>
          <cell r="F1156" t="str">
            <v>Investment</v>
          </cell>
          <cell r="G1156" t="str">
            <v>SPECIFIC INVEST LN</v>
          </cell>
          <cell r="H1156" t="str">
            <v>Public Sector Governance</v>
          </cell>
          <cell r="I1156" t="str">
            <v>PREM</v>
          </cell>
          <cell r="J1156">
            <v>1</v>
          </cell>
        </row>
        <row r="1157">
          <cell r="C1157" t="str">
            <v>P126408</v>
          </cell>
          <cell r="D1157" t="str">
            <v>PE</v>
          </cell>
          <cell r="E1157" t="str">
            <v>UY Support to Public Schools Proj</v>
          </cell>
          <cell r="F1157" t="str">
            <v>Investment</v>
          </cell>
          <cell r="G1157" t="str">
            <v>SPECIFIC INVEST LN</v>
          </cell>
          <cell r="H1157" t="str">
            <v>Education</v>
          </cell>
          <cell r="I1157" t="str">
            <v>HDN</v>
          </cell>
          <cell r="J1157">
            <v>1</v>
          </cell>
        </row>
        <row r="1158">
          <cell r="C1158" t="str">
            <v>P126452</v>
          </cell>
          <cell r="D1158" t="str">
            <v>PE</v>
          </cell>
          <cell r="E1158" t="str">
            <v>BR MST Rio Grande do Norte Regional Dev</v>
          </cell>
          <cell r="F1158" t="str">
            <v>Investment</v>
          </cell>
          <cell r="G1158" t="str">
            <v>SPECIFIC INVEST LN</v>
          </cell>
          <cell r="H1158" t="str">
            <v>Not assigned</v>
          </cell>
          <cell r="I1158" t="str">
            <v>#</v>
          </cell>
          <cell r="J1158">
            <v>1</v>
          </cell>
        </row>
        <row r="1159">
          <cell r="C1159" t="str">
            <v>P126465</v>
          </cell>
          <cell r="D1159" t="str">
            <v>PE</v>
          </cell>
          <cell r="E1159" t="str">
            <v>BR Rio State DPL III</v>
          </cell>
          <cell r="F1159" t="str">
            <v>DPF</v>
          </cell>
          <cell r="G1159" t="str">
            <v>Development Policy</v>
          </cell>
          <cell r="H1159" t="str">
            <v>Public Sector Governance</v>
          </cell>
          <cell r="I1159" t="str">
            <v>PREM</v>
          </cell>
          <cell r="J1159">
            <v>1</v>
          </cell>
        </row>
        <row r="1160">
          <cell r="C1160" t="str">
            <v>P126489</v>
          </cell>
          <cell r="D1160" t="str">
            <v>PE</v>
          </cell>
          <cell r="E1160" t="str">
            <v>RW:Electricity Access Additional Financi</v>
          </cell>
          <cell r="F1160" t="str">
            <v>Investment</v>
          </cell>
          <cell r="G1160" t="str">
            <v>SPECIFIC INVEST LN</v>
          </cell>
          <cell r="H1160" t="str">
            <v>Energy and Mining</v>
          </cell>
          <cell r="I1160" t="str">
            <v>SDN</v>
          </cell>
          <cell r="J1160">
            <v>1</v>
          </cell>
        </row>
        <row r="1161">
          <cell r="C1161" t="str">
            <v>P126516</v>
          </cell>
          <cell r="D1161" t="str">
            <v>PE</v>
          </cell>
          <cell r="E1161" t="str">
            <v>Cape Verde - Transport Sector Reform</v>
          </cell>
          <cell r="F1161" t="str">
            <v>IPF</v>
          </cell>
          <cell r="G1161" t="str">
            <v>IPF</v>
          </cell>
          <cell r="H1161" t="str">
            <v>Transport</v>
          </cell>
          <cell r="I1161" t="str">
            <v>SDN</v>
          </cell>
          <cell r="J1161">
            <v>1</v>
          </cell>
        </row>
        <row r="1162">
          <cell r="C1162" t="str">
            <v>P126579</v>
          </cell>
          <cell r="D1162" t="str">
            <v>PE</v>
          </cell>
          <cell r="E1162" t="str">
            <v>Eastern Electricity Highway Project</v>
          </cell>
          <cell r="F1162" t="str">
            <v>Investment</v>
          </cell>
          <cell r="G1162" t="str">
            <v>ADAPTABLE PROGRAM LN</v>
          </cell>
          <cell r="H1162" t="str">
            <v>Energy and Mining</v>
          </cell>
          <cell r="I1162" t="str">
            <v>SDN</v>
          </cell>
          <cell r="J1162">
            <v>1</v>
          </cell>
        </row>
        <row r="1163">
          <cell r="C1163" t="str">
            <v>P126580</v>
          </cell>
          <cell r="D1163" t="str">
            <v>PE</v>
          </cell>
          <cell r="E1163" t="str">
            <v>PH - PH Development Policy Loan 2</v>
          </cell>
          <cell r="F1163" t="str">
            <v>DPF</v>
          </cell>
          <cell r="G1163" t="str">
            <v>Development Policy</v>
          </cell>
          <cell r="H1163" t="str">
            <v>Economic Policy</v>
          </cell>
          <cell r="I1163" t="str">
            <v>PREM</v>
          </cell>
          <cell r="J1163">
            <v>1</v>
          </cell>
        </row>
        <row r="1164">
          <cell r="C1164" t="str">
            <v>P126583</v>
          </cell>
          <cell r="D1164" t="str">
            <v>PE</v>
          </cell>
          <cell r="E1164" t="str">
            <v>CO Disaster Risk Mgmt Cat DDO II</v>
          </cell>
          <cell r="F1164" t="str">
            <v>DPF</v>
          </cell>
          <cell r="G1164" t="str">
            <v>Development Policy</v>
          </cell>
          <cell r="H1164" t="str">
            <v>Urban Development</v>
          </cell>
          <cell r="I1164" t="str">
            <v>SDN</v>
          </cell>
          <cell r="J1164">
            <v>1</v>
          </cell>
        </row>
        <row r="1165">
          <cell r="C1165" t="str">
            <v>P126605</v>
          </cell>
          <cell r="D1165" t="str">
            <v>PE</v>
          </cell>
          <cell r="E1165" t="str">
            <v>MDTIDP AF</v>
          </cell>
          <cell r="F1165" t="str">
            <v>Investment</v>
          </cell>
          <cell r="G1165" t="str">
            <v>SPECIFIC INVEST LN</v>
          </cell>
          <cell r="H1165" t="str">
            <v>Transport</v>
          </cell>
          <cell r="I1165" t="str">
            <v>SDN</v>
          </cell>
          <cell r="J1165">
            <v>0</v>
          </cell>
        </row>
        <row r="1166">
          <cell r="C1166" t="str">
            <v>P126611</v>
          </cell>
          <cell r="D1166" t="str">
            <v>PE</v>
          </cell>
          <cell r="E1166" t="str">
            <v>Liaoning Coastal Economic Zone Project</v>
          </cell>
          <cell r="F1166" t="str">
            <v>Investment</v>
          </cell>
          <cell r="G1166" t="str">
            <v>SPECIFIC INVEST LN</v>
          </cell>
          <cell r="H1166" t="str">
            <v>Urban Development</v>
          </cell>
          <cell r="I1166" t="str">
            <v>SDN</v>
          </cell>
          <cell r="J1166">
            <v>1</v>
          </cell>
        </row>
        <row r="1167">
          <cell r="C1167" t="str">
            <v>P126684</v>
          </cell>
          <cell r="D1167" t="str">
            <v>PE</v>
          </cell>
          <cell r="E1167" t="str">
            <v>BR (AF) RJ Sustainable Rural Development</v>
          </cell>
          <cell r="F1167" t="str">
            <v>Investment</v>
          </cell>
          <cell r="G1167" t="str">
            <v>SPECIFIC INVEST LN</v>
          </cell>
          <cell r="H1167" t="str">
            <v>Agriculture and Rural Development</v>
          </cell>
          <cell r="I1167" t="str">
            <v>SDN</v>
          </cell>
          <cell r="J1167">
            <v>1</v>
          </cell>
        </row>
        <row r="1168">
          <cell r="C1168" t="str">
            <v>P126749</v>
          </cell>
          <cell r="D1168" t="str">
            <v>PE</v>
          </cell>
          <cell r="E1168" t="str">
            <v>BR MST Belo Horizonte Urban DPL</v>
          </cell>
          <cell r="F1168" t="str">
            <v>DPF</v>
          </cell>
          <cell r="G1168" t="str">
            <v>Development Policy</v>
          </cell>
          <cell r="H1168" t="str">
            <v>Urban Development</v>
          </cell>
          <cell r="I1168" t="str">
            <v>SDN</v>
          </cell>
          <cell r="J1168">
            <v>1</v>
          </cell>
        </row>
        <row r="1169">
          <cell r="C1169" t="str">
            <v>P126782</v>
          </cell>
          <cell r="D1169" t="str">
            <v>PE</v>
          </cell>
          <cell r="E1169" t="str">
            <v>LIFELINE ROAD NETWORK IMPROVEMENT PROJ</v>
          </cell>
          <cell r="F1169" t="str">
            <v>Investment</v>
          </cell>
          <cell r="G1169" t="str">
            <v>SPECIFIC INVEST LN</v>
          </cell>
          <cell r="H1169" t="str">
            <v>Transport</v>
          </cell>
          <cell r="I1169" t="str">
            <v>SDN</v>
          </cell>
          <cell r="J1169">
            <v>1</v>
          </cell>
        </row>
        <row r="1170">
          <cell r="C1170" t="str">
            <v>P126791</v>
          </cell>
          <cell r="D1170" t="str">
            <v>PE</v>
          </cell>
          <cell r="E1170" t="str">
            <v>AG - Pub&amp;Soc Sctr Transformation</v>
          </cell>
          <cell r="F1170" t="str">
            <v>Investment</v>
          </cell>
          <cell r="G1170" t="str">
            <v>SPECIFIC INVEST LN</v>
          </cell>
          <cell r="H1170" t="str">
            <v>Social Protection</v>
          </cell>
          <cell r="I1170" t="str">
            <v>HDN</v>
          </cell>
          <cell r="J1170">
            <v>1</v>
          </cell>
        </row>
        <row r="1171">
          <cell r="C1171" t="str">
            <v>P126813</v>
          </cell>
          <cell r="D1171" t="str">
            <v>PE</v>
          </cell>
          <cell r="E1171" t="str">
            <v>Ma'anshan Cihu River Basin Improvement</v>
          </cell>
          <cell r="F1171" t="str">
            <v>Investment</v>
          </cell>
          <cell r="G1171" t="str">
            <v>SPECIFIC INVEST LN</v>
          </cell>
          <cell r="H1171" t="str">
            <v>Urban Development</v>
          </cell>
          <cell r="I1171" t="str">
            <v>SDN</v>
          </cell>
          <cell r="J1171">
            <v>1</v>
          </cell>
        </row>
        <row r="1172">
          <cell r="C1172" t="str">
            <v>P126817</v>
          </cell>
          <cell r="D1172" t="str">
            <v>PE</v>
          </cell>
          <cell r="E1172" t="str">
            <v>Guangxi Laibin Water Environment</v>
          </cell>
          <cell r="F1172" t="str">
            <v>Investment</v>
          </cell>
          <cell r="G1172" t="str">
            <v>SPECIFIC INVEST LN</v>
          </cell>
          <cell r="H1172" t="str">
            <v>Urban Development</v>
          </cell>
          <cell r="I1172" t="str">
            <v>SDN</v>
          </cell>
          <cell r="J1172">
            <v>1</v>
          </cell>
        </row>
        <row r="1173">
          <cell r="C1173" t="str">
            <v>P126856</v>
          </cell>
          <cell r="D1173" t="str">
            <v>PE</v>
          </cell>
          <cell r="E1173" t="str">
            <v>Jiangxi Poyang Lake Small Town Project</v>
          </cell>
          <cell r="F1173" t="str">
            <v>Investment</v>
          </cell>
          <cell r="G1173" t="str">
            <v>SPECIFIC INVEST LN</v>
          </cell>
          <cell r="H1173" t="str">
            <v>Agriculture and Rural Development</v>
          </cell>
          <cell r="I1173" t="str">
            <v>SDN</v>
          </cell>
          <cell r="J1173">
            <v>1</v>
          </cell>
        </row>
        <row r="1174">
          <cell r="C1174" t="str">
            <v>P126875</v>
          </cell>
          <cell r="D1174" t="str">
            <v>PE</v>
          </cell>
          <cell r="E1174" t="str">
            <v>TZ-Energy Sector Capacity Building Prj</v>
          </cell>
          <cell r="F1174" t="str">
            <v>Investment</v>
          </cell>
          <cell r="G1174" t="str">
            <v>TECHNICAL ASSIST LN</v>
          </cell>
          <cell r="H1174" t="str">
            <v>Energy and Mining</v>
          </cell>
          <cell r="I1174" t="str">
            <v>SDN</v>
          </cell>
          <cell r="J1174">
            <v>1</v>
          </cell>
        </row>
        <row r="1175">
          <cell r="C1175" t="str">
            <v>P126899</v>
          </cell>
          <cell r="D1175" t="str">
            <v>PE</v>
          </cell>
          <cell r="E1175" t="str">
            <v>TG-Emergency Infrast Rehab Add Financing</v>
          </cell>
          <cell r="F1175" t="str">
            <v>Investment</v>
          </cell>
          <cell r="G1175" t="str">
            <v>SPECIFIC INVEST LN</v>
          </cell>
          <cell r="H1175" t="str">
            <v>Urban Development</v>
          </cell>
          <cell r="I1175" t="str">
            <v>SDN</v>
          </cell>
          <cell r="J1175">
            <v>1</v>
          </cell>
        </row>
        <row r="1176">
          <cell r="C1176" t="str">
            <v>P126962</v>
          </cell>
          <cell r="D1176" t="str">
            <v>PE</v>
          </cell>
          <cell r="E1176" t="str">
            <v>AF-RURAL ENTERPRISE SUPPORT II</v>
          </cell>
          <cell r="F1176" t="str">
            <v>Investment</v>
          </cell>
          <cell r="G1176" t="str">
            <v>SPECIFIC INVEST LN</v>
          </cell>
          <cell r="H1176" t="str">
            <v>Agriculture and Rural Development</v>
          </cell>
          <cell r="I1176" t="str">
            <v>SDN</v>
          </cell>
          <cell r="J1176">
            <v>1</v>
          </cell>
        </row>
        <row r="1177">
          <cell r="C1177" t="str">
            <v>P126964</v>
          </cell>
          <cell r="D1177" t="str">
            <v>PE</v>
          </cell>
          <cell r="E1177" t="str">
            <v>NG:Youth Employment &amp; Soc Support Operat</v>
          </cell>
          <cell r="F1177" t="str">
            <v>Investment</v>
          </cell>
          <cell r="G1177" t="str">
            <v>SPECIFIC INVEST LN</v>
          </cell>
          <cell r="H1177" t="str">
            <v>Social Protection</v>
          </cell>
          <cell r="I1177" t="str">
            <v>HDN</v>
          </cell>
          <cell r="J1177">
            <v>1</v>
          </cell>
        </row>
        <row r="1178">
          <cell r="C1178" t="str">
            <v>P127035</v>
          </cell>
          <cell r="D1178" t="str">
            <v>PE</v>
          </cell>
          <cell r="E1178" t="str">
            <v>Shanghai low-carbon city</v>
          </cell>
          <cell r="F1178" t="str">
            <v>Investment</v>
          </cell>
          <cell r="G1178" t="str">
            <v>FINAN INTERMED LN</v>
          </cell>
          <cell r="H1178" t="str">
            <v>Energy and Mining</v>
          </cell>
          <cell r="I1178" t="str">
            <v>SDN</v>
          </cell>
          <cell r="J1178">
            <v>1</v>
          </cell>
        </row>
        <row r="1179">
          <cell r="C1179" t="str">
            <v>P127038</v>
          </cell>
          <cell r="D1179" t="str">
            <v>PE</v>
          </cell>
          <cell r="E1179" t="str">
            <v>MA-Economic Competitiveness Support Prog</v>
          </cell>
          <cell r="F1179" t="str">
            <v>DPF</v>
          </cell>
          <cell r="G1179" t="str">
            <v>Development Policy</v>
          </cell>
          <cell r="H1179" t="str">
            <v>Competitive Industries Practice</v>
          </cell>
          <cell r="I1179" t="str">
            <v>FPD</v>
          </cell>
          <cell r="J1179">
            <v>1</v>
          </cell>
        </row>
        <row r="1180">
          <cell r="C1180" t="str">
            <v>P127079</v>
          </cell>
          <cell r="D1180" t="str">
            <v>PE</v>
          </cell>
          <cell r="E1180" t="str">
            <v>SS-Local Governance&amp;Service Delivery</v>
          </cell>
          <cell r="F1180" t="str">
            <v>Investment</v>
          </cell>
          <cell r="G1180" t="str">
            <v>SPECIFIC INVEST LN</v>
          </cell>
          <cell r="H1180" t="str">
            <v>Urban Development</v>
          </cell>
          <cell r="I1180" t="str">
            <v>SDN</v>
          </cell>
          <cell r="J1180">
            <v>1</v>
          </cell>
        </row>
        <row r="1181">
          <cell r="C1181" t="str">
            <v>P127080</v>
          </cell>
          <cell r="D1181" t="str">
            <v>PE</v>
          </cell>
          <cell r="E1181" t="str">
            <v>BI-ERSG VI</v>
          </cell>
          <cell r="F1181" t="str">
            <v>DPF</v>
          </cell>
          <cell r="G1181" t="str">
            <v>Development Policy</v>
          </cell>
          <cell r="H1181" t="str">
            <v>Economic Policy</v>
          </cell>
          <cell r="I1181" t="str">
            <v>PREM</v>
          </cell>
          <cell r="J1181">
            <v>1</v>
          </cell>
        </row>
        <row r="1182">
          <cell r="C1182" t="str">
            <v>P127143</v>
          </cell>
          <cell r="D1182" t="str">
            <v>PE</v>
          </cell>
          <cell r="E1182" t="str">
            <v>DJ Geothermal Power Generation Project</v>
          </cell>
          <cell r="F1182" t="str">
            <v>Investment</v>
          </cell>
          <cell r="G1182" t="str">
            <v>SPECIFIC INVEST LN</v>
          </cell>
          <cell r="H1182" t="str">
            <v>Energy and Mining</v>
          </cell>
          <cell r="I1182" t="str">
            <v>SDN</v>
          </cell>
          <cell r="J1182">
            <v>1</v>
          </cell>
        </row>
        <row r="1183">
          <cell r="C1183" t="str">
            <v>P127156</v>
          </cell>
          <cell r="D1183" t="str">
            <v>PE</v>
          </cell>
          <cell r="E1183" t="str">
            <v>SECOND ROAD &amp; SAFETY IMPROVEMENT PROJ.</v>
          </cell>
          <cell r="F1183" t="str">
            <v>Investment</v>
          </cell>
          <cell r="G1183" t="str">
            <v>SPECIFIC INVEST LN</v>
          </cell>
          <cell r="H1183" t="str">
            <v>Transport</v>
          </cell>
          <cell r="I1183" t="str">
            <v>SDN</v>
          </cell>
          <cell r="J1183">
            <v>1</v>
          </cell>
        </row>
        <row r="1184">
          <cell r="C1184" t="str">
            <v>P127201</v>
          </cell>
          <cell r="D1184" t="str">
            <v>PE</v>
          </cell>
          <cell r="E1184" t="str">
            <v>VN-Climate Change DPL II</v>
          </cell>
          <cell r="F1184" t="str">
            <v>DPF</v>
          </cell>
          <cell r="G1184" t="str">
            <v>Development Policy</v>
          </cell>
          <cell r="H1184" t="str">
            <v>Environment</v>
          </cell>
          <cell r="I1184" t="str">
            <v>SDN</v>
          </cell>
          <cell r="J1184">
            <v>1</v>
          </cell>
        </row>
        <row r="1185">
          <cell r="C1185" t="str">
            <v>P127203</v>
          </cell>
          <cell r="D1185" t="str">
            <v>PE</v>
          </cell>
          <cell r="E1185" t="str">
            <v>HT Rebuilding Energy Infrastr &amp; Access</v>
          </cell>
          <cell r="F1185" t="str">
            <v>Investment</v>
          </cell>
          <cell r="G1185" t="str">
            <v>SPECIFIC INVEST LN</v>
          </cell>
          <cell r="H1185" t="str">
            <v>Energy and Mining</v>
          </cell>
          <cell r="I1185" t="str">
            <v>SDN</v>
          </cell>
          <cell r="J1185">
            <v>1</v>
          </cell>
        </row>
        <row r="1186">
          <cell r="C1186" t="str">
            <v>P127208</v>
          </cell>
          <cell r="D1186" t="str">
            <v>PE</v>
          </cell>
          <cell r="E1186" t="str">
            <v>HT-Econ. Reconstruction Growth DPC</v>
          </cell>
          <cell r="F1186" t="str">
            <v>DPF</v>
          </cell>
          <cell r="G1186" t="str">
            <v>Development Policy</v>
          </cell>
          <cell r="H1186" t="str">
            <v>Economic Policy</v>
          </cell>
          <cell r="I1186" t="str">
            <v>PREM</v>
          </cell>
          <cell r="J1186">
            <v>1</v>
          </cell>
        </row>
        <row r="1187">
          <cell r="C1187" t="str">
            <v>P127245</v>
          </cell>
          <cell r="D1187" t="str">
            <v>PE</v>
          </cell>
          <cell r="E1187" t="str">
            <v>BR Rio de Janeiro Mun. Strengthening PSM</v>
          </cell>
          <cell r="F1187" t="str">
            <v>IPF</v>
          </cell>
          <cell r="G1187" t="str">
            <v>IPF</v>
          </cell>
          <cell r="H1187" t="str">
            <v>Public Sector Governance</v>
          </cell>
          <cell r="I1187" t="str">
            <v>PREM</v>
          </cell>
          <cell r="J1187">
            <v>1</v>
          </cell>
        </row>
        <row r="1188">
          <cell r="C1188" t="str">
            <v>P127303</v>
          </cell>
          <cell r="D1188" t="str">
            <v>PE</v>
          </cell>
          <cell r="E1188" t="str">
            <v>MZ:Integrated Growth Poles Project</v>
          </cell>
          <cell r="F1188" t="str">
            <v>Investment</v>
          </cell>
          <cell r="G1188" t="str">
            <v>SPECIFIC INVEST LN</v>
          </cell>
          <cell r="H1188" t="str">
            <v>Competitive Industries Practice</v>
          </cell>
          <cell r="I1188" t="str">
            <v>FPD</v>
          </cell>
          <cell r="J1188">
            <v>1</v>
          </cell>
        </row>
        <row r="1189">
          <cell r="C1189" t="str">
            <v>P127306</v>
          </cell>
          <cell r="D1189" t="str">
            <v>PE</v>
          </cell>
          <cell r="E1189" t="str">
            <v>LB Supporting Innovation in SMEs Project</v>
          </cell>
          <cell r="F1189" t="str">
            <v>Investment</v>
          </cell>
          <cell r="G1189" t="str">
            <v>SPECIFIC INVEST LN</v>
          </cell>
          <cell r="H1189" t="str">
            <v>Innovation, Tech. &amp; Entrepreneurship Practice</v>
          </cell>
          <cell r="I1189" t="str">
            <v>FPD</v>
          </cell>
          <cell r="J1189">
            <v>1</v>
          </cell>
        </row>
        <row r="1190">
          <cell r="C1190" t="str">
            <v>P127308</v>
          </cell>
          <cell r="D1190" t="str">
            <v>PE</v>
          </cell>
          <cell r="E1190" t="str">
            <v>Science and Technology II</v>
          </cell>
          <cell r="F1190" t="str">
            <v>Investment</v>
          </cell>
          <cell r="G1190" t="str">
            <v>SPECIFIC INVEST LN</v>
          </cell>
          <cell r="H1190" t="str">
            <v>Innovation, Tech. &amp; Entrepreneurship Practice</v>
          </cell>
          <cell r="I1190" t="str">
            <v>FPD</v>
          </cell>
          <cell r="J1190">
            <v>1</v>
          </cell>
        </row>
        <row r="1191">
          <cell r="C1191" t="str">
            <v>P127317</v>
          </cell>
          <cell r="D1191" t="str">
            <v>PE</v>
          </cell>
          <cell r="E1191" t="str">
            <v>LR-PRSC-I (FY13)</v>
          </cell>
          <cell r="F1191" t="str">
            <v>DPF</v>
          </cell>
          <cell r="G1191" t="str">
            <v>Development Policy</v>
          </cell>
          <cell r="H1191" t="str">
            <v>Economic Policy</v>
          </cell>
          <cell r="I1191" t="str">
            <v>PREM</v>
          </cell>
          <cell r="J1191">
            <v>1</v>
          </cell>
        </row>
        <row r="1192">
          <cell r="C1192" t="str">
            <v>P127328</v>
          </cell>
          <cell r="D1192" t="str">
            <v>PE</v>
          </cell>
          <cell r="E1192" t="str">
            <v>ML Emergency Safety Nets project</v>
          </cell>
          <cell r="F1192" t="str">
            <v>Investment</v>
          </cell>
          <cell r="G1192" t="str">
            <v>EMERG RECOVERY LN</v>
          </cell>
          <cell r="H1192" t="str">
            <v>Social Protection</v>
          </cell>
          <cell r="I1192" t="str">
            <v>HDN</v>
          </cell>
          <cell r="J1192">
            <v>1</v>
          </cell>
        </row>
        <row r="1193">
          <cell r="C1193" t="str">
            <v>P127332</v>
          </cell>
          <cell r="D1193" t="str">
            <v>PE</v>
          </cell>
          <cell r="E1193" t="str">
            <v>PA 2nd Programmatic DPL</v>
          </cell>
          <cell r="F1193" t="str">
            <v>DPF</v>
          </cell>
          <cell r="G1193" t="str">
            <v>Development Policy</v>
          </cell>
          <cell r="H1193" t="str">
            <v>Economic Policy</v>
          </cell>
          <cell r="I1193" t="str">
            <v>PREM</v>
          </cell>
          <cell r="J1193">
            <v>1</v>
          </cell>
        </row>
        <row r="1194">
          <cell r="C1194" t="str">
            <v>P127388</v>
          </cell>
          <cell r="D1194" t="str">
            <v>PE</v>
          </cell>
          <cell r="E1194" t="str">
            <v>EDUCATION REFORM</v>
          </cell>
          <cell r="F1194" t="str">
            <v>Investment</v>
          </cell>
          <cell r="G1194" t="str">
            <v>SPECIFIC INVEST LN</v>
          </cell>
          <cell r="H1194" t="str">
            <v>Education</v>
          </cell>
          <cell r="I1194" t="str">
            <v>HDN</v>
          </cell>
          <cell r="J1194">
            <v>1</v>
          </cell>
        </row>
        <row r="1195">
          <cell r="C1195" t="str">
            <v>P127435</v>
          </cell>
          <cell r="D1195" t="str">
            <v>PE</v>
          </cell>
          <cell r="E1195" t="str">
            <v>VN-Rural Water Supply &amp; Sanitation (P4R)</v>
          </cell>
          <cell r="F1195" t="str">
            <v>PFORR</v>
          </cell>
          <cell r="G1195" t="str">
            <v>P4R</v>
          </cell>
          <cell r="H1195" t="str">
            <v>Water</v>
          </cell>
          <cell r="I1195" t="str">
            <v>SDN</v>
          </cell>
          <cell r="J1195">
            <v>1</v>
          </cell>
        </row>
        <row r="1196">
          <cell r="C1196" t="str">
            <v>P127441</v>
          </cell>
          <cell r="D1196" t="str">
            <v>PE</v>
          </cell>
          <cell r="E1196" t="str">
            <v>BJ-PRSC 8-Eighth Poverty Reduction Suppo</v>
          </cell>
          <cell r="F1196" t="str">
            <v>DPF</v>
          </cell>
          <cell r="G1196" t="str">
            <v>Development Policy</v>
          </cell>
          <cell r="H1196" t="str">
            <v>Economic Policy</v>
          </cell>
          <cell r="I1196" t="str">
            <v>PREM</v>
          </cell>
          <cell r="J1196">
            <v>1</v>
          </cell>
        </row>
        <row r="1197">
          <cell r="C1197" t="str">
            <v>P127543</v>
          </cell>
          <cell r="D1197" t="str">
            <v>PE</v>
          </cell>
          <cell r="E1197" t="str">
            <v>MR-Local Government Development Program</v>
          </cell>
          <cell r="F1197" t="str">
            <v>IPF</v>
          </cell>
          <cell r="G1197" t="str">
            <v>IPF</v>
          </cell>
          <cell r="H1197" t="str">
            <v>Urban Development</v>
          </cell>
          <cell r="I1197" t="str">
            <v>SDN</v>
          </cell>
          <cell r="J1197">
            <v>1</v>
          </cell>
        </row>
        <row r="1198">
          <cell r="C1198" t="str">
            <v>P127723</v>
          </cell>
          <cell r="D1198" t="str">
            <v>PE</v>
          </cell>
          <cell r="E1198" t="str">
            <v>Sao Paulo Sustainable Transport Project</v>
          </cell>
          <cell r="F1198" t="str">
            <v>IPF</v>
          </cell>
          <cell r="G1198" t="str">
            <v>IPF</v>
          </cell>
          <cell r="H1198" t="str">
            <v>Transport</v>
          </cell>
          <cell r="I1198" t="str">
            <v>SDN</v>
          </cell>
          <cell r="J1198">
            <v>1</v>
          </cell>
        </row>
        <row r="1199">
          <cell r="C1199" t="str">
            <v>P127743</v>
          </cell>
          <cell r="D1199" t="str">
            <v>PE</v>
          </cell>
          <cell r="E1199" t="str">
            <v>BO Rural Alliances Project II</v>
          </cell>
          <cell r="F1199" t="str">
            <v>Investment</v>
          </cell>
          <cell r="G1199" t="str">
            <v>SPECIFIC INVEST LN</v>
          </cell>
          <cell r="H1199" t="str">
            <v>Agriculture and Rural Development</v>
          </cell>
          <cell r="I1199" t="str">
            <v>SDN</v>
          </cell>
          <cell r="J1199">
            <v>1</v>
          </cell>
        </row>
        <row r="1200">
          <cell r="C1200" t="str">
            <v>P127759</v>
          </cell>
          <cell r="D1200" t="str">
            <v>PE</v>
          </cell>
          <cell r="E1200" t="str">
            <v>IRRIGATION SYSTEM ENHANCEMENT PROJECT</v>
          </cell>
          <cell r="F1200" t="str">
            <v>Investment</v>
          </cell>
          <cell r="G1200" t="str">
            <v>SPECIFIC INVEST LN</v>
          </cell>
          <cell r="H1200" t="str">
            <v>Agriculture and Rural Development</v>
          </cell>
          <cell r="I1200" t="str">
            <v>SDN</v>
          </cell>
          <cell r="J1200">
            <v>1</v>
          </cell>
        </row>
        <row r="1201">
          <cell r="C1201" t="str">
            <v>P127787</v>
          </cell>
          <cell r="D1201" t="str">
            <v>PE</v>
          </cell>
          <cell r="E1201" t="str">
            <v>CSDPL</v>
          </cell>
          <cell r="F1201" t="str">
            <v>DPF</v>
          </cell>
          <cell r="G1201" t="str">
            <v>Development Policy</v>
          </cell>
          <cell r="H1201" t="str">
            <v>Economic Policy</v>
          </cell>
          <cell r="I1201" t="str">
            <v>PREM</v>
          </cell>
          <cell r="J1201">
            <v>1</v>
          </cell>
        </row>
        <row r="1202">
          <cell r="C1202" t="str">
            <v>P127801</v>
          </cell>
          <cell r="D1202" t="str">
            <v>PE</v>
          </cell>
          <cell r="E1202" t="str">
            <v>PE (AF) Sierra Rural Development</v>
          </cell>
          <cell r="F1202" t="str">
            <v>Investment</v>
          </cell>
          <cell r="G1202" t="str">
            <v>SPECIFIC INVEST LN</v>
          </cell>
          <cell r="H1202" t="str">
            <v>Agriculture and Rural Development</v>
          </cell>
          <cell r="I1202" t="str">
            <v>SDN</v>
          </cell>
          <cell r="J1202">
            <v>1</v>
          </cell>
        </row>
        <row r="1203">
          <cell r="C1203" t="str">
            <v>P127807</v>
          </cell>
          <cell r="D1203" t="str">
            <v>PE</v>
          </cell>
          <cell r="E1203" t="str">
            <v>Tax Administration</v>
          </cell>
          <cell r="F1203" t="str">
            <v>Investment</v>
          </cell>
          <cell r="G1203" t="str">
            <v>SPECIFIC INVEST LN</v>
          </cell>
          <cell r="H1203" t="str">
            <v>Public Sector Governance</v>
          </cell>
          <cell r="I1203" t="str">
            <v>PREM</v>
          </cell>
          <cell r="J1203">
            <v>1</v>
          </cell>
        </row>
        <row r="1204">
          <cell r="C1204" t="str">
            <v>P127822</v>
          </cell>
          <cell r="D1204" t="str">
            <v>PE</v>
          </cell>
          <cell r="E1204" t="str">
            <v>MA-Support of Plan Maroc Vert DPL2</v>
          </cell>
          <cell r="F1204" t="str">
            <v>DPF</v>
          </cell>
          <cell r="G1204" t="str">
            <v>Development Policy</v>
          </cell>
          <cell r="H1204" t="str">
            <v>Agriculture and Rural Development</v>
          </cell>
          <cell r="I1204" t="str">
            <v>SDN</v>
          </cell>
          <cell r="J1204">
            <v>1</v>
          </cell>
        </row>
        <row r="1205">
          <cell r="C1205" t="str">
            <v>P127876</v>
          </cell>
          <cell r="D1205" t="str">
            <v>PE</v>
          </cell>
          <cell r="E1205" t="str">
            <v>ROAD REHABILITATION AND SAFETY PROJECT</v>
          </cell>
          <cell r="F1205" t="str">
            <v>Investment</v>
          </cell>
          <cell r="G1205" t="str">
            <v>SPECIFIC INVEST LN</v>
          </cell>
          <cell r="H1205" t="str">
            <v>Transport</v>
          </cell>
          <cell r="I1205" t="str">
            <v>SDN</v>
          </cell>
          <cell r="J1205">
            <v>1</v>
          </cell>
        </row>
        <row r="1206">
          <cell r="C1206" t="str">
            <v>P127955</v>
          </cell>
          <cell r="D1206" t="str">
            <v>PE</v>
          </cell>
          <cell r="E1206" t="str">
            <v>MA-Solid Waste Sector  DPL3</v>
          </cell>
          <cell r="F1206" t="str">
            <v>DPF</v>
          </cell>
          <cell r="G1206" t="str">
            <v>Development Policy</v>
          </cell>
          <cell r="H1206" t="str">
            <v>Urban Development</v>
          </cell>
          <cell r="I1206" t="str">
            <v>SDN</v>
          </cell>
          <cell r="J1206">
            <v>1</v>
          </cell>
        </row>
        <row r="1207">
          <cell r="C1207" t="str">
            <v>P128013</v>
          </cell>
          <cell r="D1207" t="str">
            <v>PE</v>
          </cell>
          <cell r="E1207" t="str">
            <v>First ICT Sector Development Operation</v>
          </cell>
          <cell r="F1207" t="str">
            <v>DPF</v>
          </cell>
          <cell r="G1207" t="str">
            <v>Development Policy</v>
          </cell>
          <cell r="H1207" t="str">
            <v>Global Information/Communications Technology</v>
          </cell>
          <cell r="I1207" t="str">
            <v>SDN</v>
          </cell>
          <cell r="J1207">
            <v>1</v>
          </cell>
        </row>
        <row r="1208">
          <cell r="C1208" t="str">
            <v>P128140</v>
          </cell>
          <cell r="D1208" t="str">
            <v>PE</v>
          </cell>
          <cell r="E1208" t="str">
            <v>MU -Second Public Sector Performance DPL</v>
          </cell>
          <cell r="F1208" t="str">
            <v>DPF</v>
          </cell>
          <cell r="G1208" t="str">
            <v>Development Policy</v>
          </cell>
          <cell r="H1208" t="str">
            <v>Economic Policy</v>
          </cell>
          <cell r="I1208" t="str">
            <v>PREM</v>
          </cell>
          <cell r="J1208">
            <v>1</v>
          </cell>
        </row>
        <row r="1209">
          <cell r="C1209" t="str">
            <v>P128201</v>
          </cell>
          <cell r="D1209" t="str">
            <v>PE</v>
          </cell>
          <cell r="E1209" t="str">
            <v>BT: DPC 2</v>
          </cell>
          <cell r="F1209" t="str">
            <v>DPF</v>
          </cell>
          <cell r="G1209" t="str">
            <v>Development Policy</v>
          </cell>
          <cell r="H1209" t="str">
            <v>Economic Policy</v>
          </cell>
          <cell r="I1209" t="str">
            <v>PREM</v>
          </cell>
          <cell r="J1209">
            <v>1</v>
          </cell>
        </row>
        <row r="1210">
          <cell r="C1210" t="str">
            <v>P128251</v>
          </cell>
          <cell r="D1210" t="str">
            <v>PE</v>
          </cell>
          <cell r="E1210" t="str">
            <v>TN - Governance Opportunities &amp; Jobs DPL</v>
          </cell>
          <cell r="F1210" t="str">
            <v>DPF</v>
          </cell>
          <cell r="G1210" t="str">
            <v>Development Policy</v>
          </cell>
          <cell r="H1210" t="str">
            <v>Economic Policy</v>
          </cell>
          <cell r="I1210" t="str">
            <v>PREM</v>
          </cell>
          <cell r="J1210">
            <v>1</v>
          </cell>
        </row>
        <row r="1211">
          <cell r="C1211" t="str">
            <v>P128276</v>
          </cell>
          <cell r="D1211" t="str">
            <v>PE</v>
          </cell>
          <cell r="E1211" t="str">
            <v>BD:  Coastal Embankment Improvement Proj</v>
          </cell>
          <cell r="F1211" t="str">
            <v>Investment</v>
          </cell>
          <cell r="G1211" t="str">
            <v>SPECIFIC INVEST LN</v>
          </cell>
          <cell r="H1211" t="str">
            <v>Water</v>
          </cell>
          <cell r="I1211" t="str">
            <v>SDN</v>
          </cell>
          <cell r="J1211">
            <v>1</v>
          </cell>
        </row>
        <row r="1212">
          <cell r="C1212" t="str">
            <v>P128284</v>
          </cell>
          <cell r="D1212" t="str">
            <v>PE</v>
          </cell>
          <cell r="E1212" t="str">
            <v>First Governance and Growth Sup Project</v>
          </cell>
          <cell r="F1212" t="str">
            <v>DPF</v>
          </cell>
          <cell r="G1212" t="str">
            <v>Development Policy</v>
          </cell>
          <cell r="H1212" t="str">
            <v>Economic Policy</v>
          </cell>
          <cell r="I1212" t="str">
            <v>PREM</v>
          </cell>
          <cell r="J1212">
            <v>1</v>
          </cell>
        </row>
        <row r="1213">
          <cell r="C1213" t="str">
            <v>P128303</v>
          </cell>
          <cell r="D1213" t="str">
            <v>PE</v>
          </cell>
          <cell r="E1213" t="str">
            <v>NP:  PAF II Second AF</v>
          </cell>
          <cell r="F1213" t="str">
            <v>Investment</v>
          </cell>
          <cell r="G1213" t="str">
            <v>SPECIFIC INVEST LN</v>
          </cell>
          <cell r="H1213" t="str">
            <v>Agriculture and Rural Development</v>
          </cell>
          <cell r="I1213" t="str">
            <v>SDN</v>
          </cell>
          <cell r="J1213">
            <v>1</v>
          </cell>
        </row>
        <row r="1214">
          <cell r="C1214" t="str">
            <v>P128304</v>
          </cell>
          <cell r="D1214" t="str">
            <v>PE</v>
          </cell>
          <cell r="E1214" t="str">
            <v>NP:  PACT AF</v>
          </cell>
          <cell r="F1214" t="str">
            <v>Investment</v>
          </cell>
          <cell r="G1214" t="str">
            <v>SPECIFIC INVEST LN</v>
          </cell>
          <cell r="H1214" t="str">
            <v>Agriculture and Rural Development</v>
          </cell>
          <cell r="I1214" t="str">
            <v>SDN</v>
          </cell>
          <cell r="J1214">
            <v>1</v>
          </cell>
        </row>
        <row r="1215">
          <cell r="C1215" t="str">
            <v>P128434</v>
          </cell>
          <cell r="D1215" t="str">
            <v>PE</v>
          </cell>
          <cell r="E1215" t="str">
            <v>MZ:Climate Change DPO</v>
          </cell>
          <cell r="F1215" t="str">
            <v>DPF</v>
          </cell>
          <cell r="G1215" t="str">
            <v>Development Policy</v>
          </cell>
          <cell r="H1215" t="str">
            <v>Environment</v>
          </cell>
          <cell r="I1215" t="str">
            <v>SDN</v>
          </cell>
          <cell r="J1215">
            <v>1</v>
          </cell>
        </row>
        <row r="1216">
          <cell r="C1216" t="str">
            <v>P128442</v>
          </cell>
          <cell r="D1216" t="str">
            <v>PE</v>
          </cell>
          <cell r="E1216" t="str">
            <v>DISEASE PREVENTION &amp; CTRL</v>
          </cell>
          <cell r="F1216" t="str">
            <v>Investment</v>
          </cell>
          <cell r="G1216" t="str">
            <v>SPECIFIC INVEST LN</v>
          </cell>
          <cell r="H1216" t="str">
            <v>Health, Nutrition and Population</v>
          </cell>
          <cell r="I1216" t="str">
            <v>HDN</v>
          </cell>
          <cell r="J1216">
            <v>1</v>
          </cell>
        </row>
        <row r="1217">
          <cell r="C1217" t="str">
            <v>P128443</v>
          </cell>
          <cell r="D1217" t="str">
            <v>PE</v>
          </cell>
          <cell r="E1217" t="str">
            <v>MSME Development Project</v>
          </cell>
          <cell r="F1217" t="str">
            <v>Investment</v>
          </cell>
          <cell r="G1217" t="str">
            <v>SPECIFIC INVEST LN</v>
          </cell>
          <cell r="H1217" t="str">
            <v>Competitive Industries Practice</v>
          </cell>
          <cell r="I1217" t="str">
            <v>FPD</v>
          </cell>
          <cell r="J1217">
            <v>1</v>
          </cell>
        </row>
        <row r="1218">
          <cell r="C1218" t="str">
            <v>P128534</v>
          </cell>
          <cell r="D1218" t="str">
            <v>PE</v>
          </cell>
          <cell r="E1218" t="str">
            <v>CM Social Safety Nets</v>
          </cell>
          <cell r="F1218" t="str">
            <v>Investment</v>
          </cell>
          <cell r="G1218" t="str">
            <v>SPECIFIC INVEST LN</v>
          </cell>
          <cell r="H1218" t="str">
            <v>Social Protection</v>
          </cell>
          <cell r="I1218" t="str">
            <v>HDN</v>
          </cell>
          <cell r="J1218">
            <v>1</v>
          </cell>
        </row>
        <row r="1219">
          <cell r="C1219" t="str">
            <v>P128573</v>
          </cell>
          <cell r="D1219" t="str">
            <v>PE</v>
          </cell>
          <cell r="E1219" t="str">
            <v>LS-First Growth and Competitiveness DPG</v>
          </cell>
          <cell r="F1219" t="str">
            <v>DPF</v>
          </cell>
          <cell r="G1219" t="str">
            <v>Development Policy</v>
          </cell>
          <cell r="H1219" t="str">
            <v>Poverty Reduction</v>
          </cell>
          <cell r="I1219" t="str">
            <v>PREM</v>
          </cell>
          <cell r="J1219">
            <v>1</v>
          </cell>
        </row>
        <row r="1220">
          <cell r="C1220" t="str">
            <v>P128832</v>
          </cell>
          <cell r="D1220" t="str">
            <v>PE</v>
          </cell>
          <cell r="E1220" t="str">
            <v>ID-PNPM RURAL 2012-2015</v>
          </cell>
          <cell r="F1220" t="str">
            <v>Investment</v>
          </cell>
          <cell r="G1220" t="str">
            <v>SPECIFIC INVEST LN</v>
          </cell>
          <cell r="H1220" t="str">
            <v>Social Development</v>
          </cell>
          <cell r="I1220" t="str">
            <v>SDN</v>
          </cell>
          <cell r="J1220">
            <v>1</v>
          </cell>
        </row>
        <row r="1221">
          <cell r="C1221" t="str">
            <v>P128867</v>
          </cell>
          <cell r="D1221" t="str">
            <v>PE</v>
          </cell>
          <cell r="E1221" t="str">
            <v>Jiangxi Wuxikou Flood Management Project</v>
          </cell>
          <cell r="F1221" t="str">
            <v>Investment</v>
          </cell>
          <cell r="G1221" t="str">
            <v>SPECIFIC INVEST LN</v>
          </cell>
          <cell r="H1221" t="str">
            <v>Water</v>
          </cell>
          <cell r="I1221" t="str">
            <v>SDN</v>
          </cell>
          <cell r="J1221">
            <v>1</v>
          </cell>
        </row>
        <row r="1222">
          <cell r="C1222" t="str">
            <v>P128891</v>
          </cell>
          <cell r="D1222" t="str">
            <v>PE</v>
          </cell>
          <cell r="E1222" t="str">
            <v>ET-Promoting Basic Services Phase III</v>
          </cell>
          <cell r="F1222" t="str">
            <v>Investment</v>
          </cell>
          <cell r="G1222" t="str">
            <v>SECTOR INV/MAINT LN</v>
          </cell>
          <cell r="H1222" t="str">
            <v>Social Protection</v>
          </cell>
          <cell r="I1222" t="str">
            <v>HDN</v>
          </cell>
          <cell r="J1222">
            <v>1</v>
          </cell>
        </row>
        <row r="1223">
          <cell r="C1223" t="str">
            <v>P128909</v>
          </cell>
          <cell r="D1223" t="str">
            <v>PE</v>
          </cell>
          <cell r="E1223" t="str">
            <v>LR-Health Systems Strengthening (FY13)</v>
          </cell>
          <cell r="F1223" t="str">
            <v>Investment</v>
          </cell>
          <cell r="G1223" t="str">
            <v>SPECIFIC INVEST LN</v>
          </cell>
          <cell r="H1223" t="str">
            <v>Health, Nutrition and Population</v>
          </cell>
          <cell r="I1223" t="str">
            <v>HDN</v>
          </cell>
          <cell r="J1223">
            <v>1</v>
          </cell>
        </row>
        <row r="1224">
          <cell r="C1224" t="str">
            <v>P128950</v>
          </cell>
          <cell r="D1224" t="str">
            <v>PE</v>
          </cell>
          <cell r="E1224" t="str">
            <v>REAL ESTATE REGISTRATION PROJECT</v>
          </cell>
          <cell r="F1224" t="str">
            <v>Investment</v>
          </cell>
          <cell r="G1224" t="str">
            <v>SPECIFIC INVEST LN</v>
          </cell>
          <cell r="H1224" t="str">
            <v>Agriculture and Rural Development</v>
          </cell>
          <cell r="I1224" t="str">
            <v>SDN</v>
          </cell>
          <cell r="J1224">
            <v>1</v>
          </cell>
        </row>
        <row r="1225">
          <cell r="C1225" t="str">
            <v>P128994</v>
          </cell>
          <cell r="D1225" t="str">
            <v>PE</v>
          </cell>
          <cell r="E1225" t="str">
            <v>MR-Agric.Dev. &amp; Food Price Response - AF</v>
          </cell>
          <cell r="F1225" t="str">
            <v>Investment</v>
          </cell>
          <cell r="G1225" t="str">
            <v>EMERG RECOVERY LN</v>
          </cell>
          <cell r="H1225" t="str">
            <v>Agriculture and Rural Development</v>
          </cell>
          <cell r="I1225" t="str">
            <v>SDN</v>
          </cell>
          <cell r="J1225">
            <v>0</v>
          </cell>
        </row>
        <row r="1226">
          <cell r="C1226" t="str">
            <v>P129220</v>
          </cell>
          <cell r="D1226" t="str">
            <v>PE</v>
          </cell>
          <cell r="E1226" t="str">
            <v>CROATIA EFIL AF</v>
          </cell>
          <cell r="F1226" t="str">
            <v>Investment</v>
          </cell>
          <cell r="G1226" t="str">
            <v>FINAN INTERMED LN</v>
          </cell>
          <cell r="H1226" t="str">
            <v>Financial Inclusion Practice</v>
          </cell>
          <cell r="I1226" t="str">
            <v>FPD</v>
          </cell>
          <cell r="J1226">
            <v>1</v>
          </cell>
        </row>
        <row r="1227">
          <cell r="C1227" t="str">
            <v>P129347</v>
          </cell>
          <cell r="D1227" t="str">
            <v>PE</v>
          </cell>
          <cell r="E1227" t="str">
            <v xml:space="preserve"> Lao Road Sector  Additional Financing</v>
          </cell>
          <cell r="F1227" t="str">
            <v>Investment</v>
          </cell>
          <cell r="G1227" t="str">
            <v>SPECIFIC INVEST LN</v>
          </cell>
          <cell r="H1227" t="str">
            <v>Transport</v>
          </cell>
          <cell r="I1227" t="str">
            <v>SDN</v>
          </cell>
          <cell r="J1227">
            <v>1</v>
          </cell>
        </row>
        <row r="1228">
          <cell r="C1228" t="str">
            <v>P129431</v>
          </cell>
          <cell r="D1228" t="str">
            <v>PE</v>
          </cell>
          <cell r="E1228" t="str">
            <v>Anhui Xuancheng Infr. for Indust. Reloca</v>
          </cell>
          <cell r="F1228" t="str">
            <v>Investment</v>
          </cell>
          <cell r="G1228" t="str">
            <v>SPECIFIC INVEST LN</v>
          </cell>
          <cell r="H1228" t="str">
            <v>Urban Development</v>
          </cell>
          <cell r="I1228" t="str">
            <v>SDN</v>
          </cell>
          <cell r="J1228">
            <v>1</v>
          </cell>
        </row>
        <row r="1229">
          <cell r="C1229" t="str">
            <v>P129465</v>
          </cell>
          <cell r="D1229" t="str">
            <v>PE</v>
          </cell>
          <cell r="E1229" t="str">
            <v>CO Second Programmatic Fiscal DPL</v>
          </cell>
          <cell r="F1229" t="str">
            <v>DPF</v>
          </cell>
          <cell r="G1229" t="str">
            <v>Development Policy</v>
          </cell>
          <cell r="H1229" t="str">
            <v>Economic Policy</v>
          </cell>
          <cell r="I1229" t="str">
            <v>PREM</v>
          </cell>
          <cell r="J1229">
            <v>1</v>
          </cell>
        </row>
        <row r="1230">
          <cell r="C1230" t="str">
            <v>P129486</v>
          </cell>
          <cell r="D1230" t="str">
            <v>PE</v>
          </cell>
          <cell r="E1230" t="str">
            <v>Additional Financing to PAMSIMAS-P085375</v>
          </cell>
          <cell r="F1230" t="str">
            <v>Investment</v>
          </cell>
          <cell r="G1230" t="str">
            <v>SPECIFIC INVEST LN</v>
          </cell>
          <cell r="H1230" t="str">
            <v>Water</v>
          </cell>
          <cell r="I1230" t="str">
            <v>SDN</v>
          </cell>
          <cell r="J1230">
            <v>1</v>
          </cell>
        </row>
        <row r="1231">
          <cell r="C1231" t="str">
            <v>P129489</v>
          </cell>
          <cell r="D1231" t="str">
            <v>PE</v>
          </cell>
          <cell r="E1231" t="str">
            <v>MZ Agriculture DPO-1</v>
          </cell>
          <cell r="F1231" t="str">
            <v>DPF</v>
          </cell>
          <cell r="G1231" t="str">
            <v>Development Policy</v>
          </cell>
          <cell r="H1231" t="str">
            <v>Agriculture and Rural Development</v>
          </cell>
          <cell r="I1231" t="str">
            <v>SDN</v>
          </cell>
          <cell r="J1231">
            <v>1</v>
          </cell>
        </row>
        <row r="1232">
          <cell r="C1232" t="str">
            <v>P129524</v>
          </cell>
          <cell r="D1232" t="str">
            <v>PE</v>
          </cell>
          <cell r="E1232" t="str">
            <v>MZ-Social Safety Net project</v>
          </cell>
          <cell r="F1232" t="str">
            <v>Investment</v>
          </cell>
          <cell r="G1232" t="str">
            <v>SPECIFIC INVEST LN</v>
          </cell>
          <cell r="H1232" t="str">
            <v>Social Protection</v>
          </cell>
          <cell r="I1232" t="str">
            <v>HDN</v>
          </cell>
          <cell r="J1232">
            <v>1</v>
          </cell>
        </row>
        <row r="1233">
          <cell r="C1233" t="str">
            <v>P129594</v>
          </cell>
          <cell r="D1233" t="str">
            <v>PE</v>
          </cell>
          <cell r="E1233" t="str">
            <v>DRC-Multi-Modal Transp Additional Fin</v>
          </cell>
          <cell r="F1233" t="str">
            <v>Investment</v>
          </cell>
          <cell r="G1233" t="str">
            <v>SPECIFIC INVEST LN</v>
          </cell>
          <cell r="H1233" t="str">
            <v>Transport</v>
          </cell>
          <cell r="I1233" t="str">
            <v>SDN</v>
          </cell>
          <cell r="J1233">
            <v>0</v>
          </cell>
        </row>
        <row r="1234">
          <cell r="C1234" t="str">
            <v>P129597</v>
          </cell>
          <cell r="D1234" t="str">
            <v>PE</v>
          </cell>
          <cell r="E1234" t="str">
            <v>DPO I</v>
          </cell>
          <cell r="F1234" t="str">
            <v>DPF</v>
          </cell>
          <cell r="G1234" t="str">
            <v>Development Policy</v>
          </cell>
          <cell r="H1234" t="str">
            <v>Economic Policy</v>
          </cell>
          <cell r="I1234" t="str">
            <v>PREM</v>
          </cell>
          <cell r="J1234">
            <v>1</v>
          </cell>
        </row>
        <row r="1235">
          <cell r="C1235" t="str">
            <v>P129652</v>
          </cell>
          <cell r="D1235" t="str">
            <v>PE</v>
          </cell>
          <cell r="E1235" t="str">
            <v>BR Sergipe DPL</v>
          </cell>
          <cell r="F1235" t="str">
            <v>DPF</v>
          </cell>
          <cell r="G1235" t="str">
            <v>Development Policy</v>
          </cell>
          <cell r="H1235" t="str">
            <v>Health, Nutrition and Population</v>
          </cell>
          <cell r="I1235" t="str">
            <v>HDN</v>
          </cell>
          <cell r="J1235">
            <v>1</v>
          </cell>
        </row>
        <row r="1236">
          <cell r="C1236" t="str">
            <v>P129654</v>
          </cell>
          <cell r="D1236" t="str">
            <v>PE</v>
          </cell>
          <cell r="E1236" t="str">
            <v>LR-Road Asset Management Add'l Financing</v>
          </cell>
          <cell r="F1236" t="str">
            <v>Investment</v>
          </cell>
          <cell r="G1236" t="str">
            <v>SPECIFIC INVEST LN</v>
          </cell>
          <cell r="H1236" t="str">
            <v>Transport</v>
          </cell>
          <cell r="I1236" t="str">
            <v>SDN</v>
          </cell>
          <cell r="J1236">
            <v>1</v>
          </cell>
        </row>
        <row r="1237">
          <cell r="C1237" t="str">
            <v>P129663</v>
          </cell>
          <cell r="D1237" t="str">
            <v>PE</v>
          </cell>
          <cell r="E1237" t="str">
            <v>System Enhancement for Health (SEHAT)</v>
          </cell>
          <cell r="F1237" t="str">
            <v>Investment</v>
          </cell>
          <cell r="G1237" t="str">
            <v>EMERG RECOVERY LN</v>
          </cell>
          <cell r="H1237" t="str">
            <v>Health, Nutrition and Population</v>
          </cell>
          <cell r="I1237" t="str">
            <v>HDN</v>
          </cell>
          <cell r="J1237">
            <v>1</v>
          </cell>
        </row>
        <row r="1238">
          <cell r="C1238" t="str">
            <v>P129688</v>
          </cell>
          <cell r="D1238" t="str">
            <v>PE</v>
          </cell>
          <cell r="E1238" t="str">
            <v>BF-APL 3 Com Based Rur Dev III</v>
          </cell>
          <cell r="F1238" t="str">
            <v>Investment</v>
          </cell>
          <cell r="G1238" t="str">
            <v>ADAPTABLE PROGRAM LN</v>
          </cell>
          <cell r="H1238" t="str">
            <v>Agriculture and Rural Development</v>
          </cell>
          <cell r="I1238" t="str">
            <v>SDN</v>
          </cell>
          <cell r="J1238">
            <v>1</v>
          </cell>
        </row>
        <row r="1239">
          <cell r="C1239" t="str">
            <v>P129713</v>
          </cell>
          <cell r="D1239" t="str">
            <v>PE</v>
          </cell>
          <cell r="E1239" t="str">
            <v>DRC Urban Development Project</v>
          </cell>
          <cell r="F1239" t="str">
            <v>Investment</v>
          </cell>
          <cell r="G1239" t="str">
            <v>SPECIFIC INVEST LN</v>
          </cell>
          <cell r="H1239" t="str">
            <v>Urban Development</v>
          </cell>
          <cell r="I1239" t="str">
            <v>SDN</v>
          </cell>
          <cell r="J1239">
            <v>1</v>
          </cell>
        </row>
        <row r="1240">
          <cell r="C1240" t="str">
            <v>P129769</v>
          </cell>
          <cell r="D1240" t="str">
            <v>PE</v>
          </cell>
          <cell r="E1240" t="str">
            <v>GH-NREG TA Grant  (FY13)</v>
          </cell>
          <cell r="F1240" t="str">
            <v>Investment</v>
          </cell>
          <cell r="G1240" t="str">
            <v>TECHNICAL ASSIST LN</v>
          </cell>
          <cell r="H1240" t="str">
            <v>Environment</v>
          </cell>
          <cell r="I1240" t="str">
            <v>SDN</v>
          </cell>
          <cell r="J1240">
            <v>1</v>
          </cell>
        </row>
        <row r="1241">
          <cell r="C1241" t="str">
            <v>P129847</v>
          </cell>
          <cell r="D1241" t="str">
            <v>PE</v>
          </cell>
          <cell r="E1241" t="str">
            <v>Mozambique Mining and Gas TA Project</v>
          </cell>
          <cell r="F1241" t="str">
            <v>Investment</v>
          </cell>
          <cell r="G1241" t="str">
            <v>TECHNICAL ASSIST LN</v>
          </cell>
          <cell r="H1241" t="str">
            <v>Energy and Mining</v>
          </cell>
          <cell r="I1241" t="str">
            <v>SDN</v>
          </cell>
          <cell r="J1241">
            <v>1</v>
          </cell>
        </row>
        <row r="1242">
          <cell r="C1242" t="str">
            <v>P129929</v>
          </cell>
          <cell r="D1242" t="str">
            <v>PE</v>
          </cell>
          <cell r="E1242" t="str">
            <v>NP: Financial Sector DPC</v>
          </cell>
          <cell r="F1242" t="str">
            <v>DPF</v>
          </cell>
          <cell r="G1242" t="str">
            <v>Development Policy</v>
          </cell>
          <cell r="H1242" t="str">
            <v>Financial Systems Practice</v>
          </cell>
          <cell r="I1242" t="str">
            <v>FPD</v>
          </cell>
          <cell r="J1242">
            <v>1</v>
          </cell>
        </row>
        <row r="1243">
          <cell r="C1243" t="str">
            <v>P130012</v>
          </cell>
          <cell r="D1243" t="str">
            <v>PE</v>
          </cell>
          <cell r="E1243" t="str">
            <v>Agricultural Transformation DPO</v>
          </cell>
          <cell r="F1243" t="str">
            <v>DPF</v>
          </cell>
          <cell r="G1243" t="str">
            <v>Development Policy</v>
          </cell>
          <cell r="H1243" t="str">
            <v>Agriculture and Rural Development</v>
          </cell>
          <cell r="I1243" t="str">
            <v>SDN</v>
          </cell>
          <cell r="J1243">
            <v>1</v>
          </cell>
        </row>
        <row r="1244">
          <cell r="C1244" t="str">
            <v>P130150</v>
          </cell>
          <cell r="D1244" t="str">
            <v>PE</v>
          </cell>
          <cell r="E1244" t="str">
            <v>FIRM DPL</v>
          </cell>
          <cell r="F1244" t="str">
            <v>DPF</v>
          </cell>
          <cell r="G1244" t="str">
            <v>Development Policy</v>
          </cell>
          <cell r="H1244" t="str">
            <v>Financial Systems Practice</v>
          </cell>
          <cell r="I1244" t="str">
            <v>FPD</v>
          </cell>
          <cell r="J1244">
            <v>1</v>
          </cell>
        </row>
        <row r="1245">
          <cell r="C1245" t="str">
            <v>P130174</v>
          </cell>
          <cell r="D1245" t="str">
            <v>PE</v>
          </cell>
          <cell r="E1245" t="str">
            <v>3A-Niger Basin Water Resources 2A</v>
          </cell>
          <cell r="F1245" t="str">
            <v>Investment</v>
          </cell>
          <cell r="G1245" t="str">
            <v>ADAPTABLE PROGRAM LN</v>
          </cell>
          <cell r="H1245" t="str">
            <v>Water</v>
          </cell>
          <cell r="I1245" t="str">
            <v>SDN</v>
          </cell>
          <cell r="J1245">
            <v>1</v>
          </cell>
        </row>
        <row r="1246">
          <cell r="C1246" t="str">
            <v>P130184</v>
          </cell>
          <cell r="D1246" t="str">
            <v>PE</v>
          </cell>
          <cell r="E1246" t="str">
            <v>WARCIP APL 1C - Benin</v>
          </cell>
          <cell r="F1246" t="str">
            <v>Investment</v>
          </cell>
          <cell r="G1246" t="str">
            <v>ADAPTABLE PROGRAM LN</v>
          </cell>
          <cell r="H1246" t="str">
            <v>Global Information/Communications Technology</v>
          </cell>
          <cell r="I1246" t="str">
            <v>SDN</v>
          </cell>
          <cell r="J1246">
            <v>1</v>
          </cell>
        </row>
        <row r="1247">
          <cell r="C1247" t="str">
            <v>P130202</v>
          </cell>
          <cell r="D1247" t="str">
            <v>PE</v>
          </cell>
          <cell r="E1247" t="str">
            <v>RAMP</v>
          </cell>
          <cell r="F1247" t="str">
            <v>Investment</v>
          </cell>
          <cell r="G1247" t="str">
            <v>SPECIFIC INVEST LN</v>
          </cell>
          <cell r="H1247" t="str">
            <v>Public Sector Governance</v>
          </cell>
          <cell r="I1247" t="str">
            <v>PREM</v>
          </cell>
          <cell r="J1247">
            <v>1</v>
          </cell>
        </row>
        <row r="1248">
          <cell r="C1248" t="str">
            <v>P130222</v>
          </cell>
          <cell r="D1248" t="str">
            <v>PE</v>
          </cell>
          <cell r="E1248" t="str">
            <v>Scaling-Up Participatory Sustainable</v>
          </cell>
          <cell r="F1248" t="str">
            <v>IPF</v>
          </cell>
          <cell r="G1248" t="str">
            <v>IPF</v>
          </cell>
          <cell r="H1248" t="str">
            <v>Agriculture and Rural Development</v>
          </cell>
          <cell r="I1248" t="str">
            <v>SDN</v>
          </cell>
          <cell r="J1248">
            <v>1</v>
          </cell>
        </row>
        <row r="1249">
          <cell r="C1249" t="str">
            <v>P130299</v>
          </cell>
          <cell r="D1249" t="str">
            <v>PE</v>
          </cell>
          <cell r="E1249" t="str">
            <v>National AIDS Control Support Project</v>
          </cell>
          <cell r="F1249" t="str">
            <v>Investment</v>
          </cell>
          <cell r="G1249" t="str">
            <v>SPECIFIC INVEST LN</v>
          </cell>
          <cell r="H1249" t="str">
            <v>Health, Nutrition and Population</v>
          </cell>
          <cell r="I1249" t="str">
            <v>HDN</v>
          </cell>
          <cell r="J1249">
            <v>1</v>
          </cell>
        </row>
        <row r="1250">
          <cell r="C1250" t="str">
            <v>P130339</v>
          </cell>
          <cell r="D1250" t="str">
            <v>PE</v>
          </cell>
          <cell r="E1250" t="str">
            <v>IN: Kerala State Transport Project II</v>
          </cell>
          <cell r="F1250" t="str">
            <v>Investment</v>
          </cell>
          <cell r="G1250" t="str">
            <v>SPECIFIC INVEST LN</v>
          </cell>
          <cell r="H1250" t="str">
            <v>Transport</v>
          </cell>
          <cell r="I1250" t="str">
            <v>SDN</v>
          </cell>
          <cell r="J1250">
            <v>1</v>
          </cell>
        </row>
        <row r="1251">
          <cell r="C1251" t="str">
            <v>P130395</v>
          </cell>
          <cell r="D1251" t="str">
            <v>PE</v>
          </cell>
          <cell r="E1251" t="str">
            <v>IN: Karn Health AF</v>
          </cell>
          <cell r="F1251" t="str">
            <v>Investment</v>
          </cell>
          <cell r="G1251" t="str">
            <v>SPECIFIC INVEST LN</v>
          </cell>
          <cell r="H1251" t="str">
            <v>Health, Nutrition and Population</v>
          </cell>
          <cell r="I1251" t="str">
            <v>HDN</v>
          </cell>
          <cell r="J1251">
            <v>0</v>
          </cell>
        </row>
        <row r="1252">
          <cell r="C1252" t="str">
            <v>P130413</v>
          </cell>
          <cell r="D1252" t="str">
            <v>PE</v>
          </cell>
          <cell r="E1252" t="str">
            <v>EAST-WEST HIGHWAY 4</v>
          </cell>
          <cell r="F1252" t="str">
            <v>Investment</v>
          </cell>
          <cell r="G1252" t="str">
            <v>SPECIFIC INVEST LN</v>
          </cell>
          <cell r="H1252" t="str">
            <v>Transport</v>
          </cell>
          <cell r="I1252" t="str">
            <v>SDN</v>
          </cell>
          <cell r="J1252">
            <v>1</v>
          </cell>
        </row>
        <row r="1253">
          <cell r="C1253" t="str">
            <v>P130421</v>
          </cell>
          <cell r="D1253" t="str">
            <v>PE</v>
          </cell>
          <cell r="E1253" t="str">
            <v>REG DEV 2</v>
          </cell>
          <cell r="F1253" t="str">
            <v>Investment</v>
          </cell>
          <cell r="G1253" t="str">
            <v>SPECIFIC INVEST LN</v>
          </cell>
          <cell r="H1253" t="str">
            <v>Urban Development</v>
          </cell>
          <cell r="I1253" t="str">
            <v>SDN</v>
          </cell>
          <cell r="J1253">
            <v>1</v>
          </cell>
        </row>
        <row r="1254">
          <cell r="C1254" t="str">
            <v>P130422</v>
          </cell>
          <cell r="D1254" t="str">
            <v>PE</v>
          </cell>
          <cell r="E1254" t="str">
            <v>CEMAC Transp and Transit Facil-3rd Addtl</v>
          </cell>
          <cell r="F1254" t="str">
            <v>Investment</v>
          </cell>
          <cell r="G1254" t="str">
            <v>SPECIFIC INVEST LN</v>
          </cell>
          <cell r="H1254" t="str">
            <v>Transport</v>
          </cell>
          <cell r="I1254" t="str">
            <v>SDN</v>
          </cell>
          <cell r="J1254">
            <v>1</v>
          </cell>
        </row>
        <row r="1255">
          <cell r="C1255" t="str">
            <v>P130459</v>
          </cell>
          <cell r="D1255" t="str">
            <v>PE</v>
          </cell>
          <cell r="E1255" t="str">
            <v>Development Policy Loan 2</v>
          </cell>
          <cell r="F1255" t="str">
            <v>DPF</v>
          </cell>
          <cell r="G1255" t="str">
            <v>Development Policy</v>
          </cell>
          <cell r="H1255" t="str">
            <v>Economic Policy</v>
          </cell>
          <cell r="I1255" t="str">
            <v>PREM</v>
          </cell>
          <cell r="J1255">
            <v>1</v>
          </cell>
        </row>
        <row r="1256">
          <cell r="C1256" t="str">
            <v>P130471</v>
          </cell>
          <cell r="D1256" t="str">
            <v>PE</v>
          </cell>
          <cell r="E1256" t="str">
            <v>UG-Competive. &amp; Enterprise. Dev. Project</v>
          </cell>
          <cell r="F1256" t="str">
            <v>Investment</v>
          </cell>
          <cell r="G1256" t="str">
            <v>SPECIFIC INVEST LN</v>
          </cell>
          <cell r="H1256" t="str">
            <v>Investment Climate Practice</v>
          </cell>
          <cell r="I1256" t="str">
            <v>FPD</v>
          </cell>
          <cell r="J1256">
            <v>1</v>
          </cell>
        </row>
        <row r="1257">
          <cell r="C1257" t="str">
            <v>P130512</v>
          </cell>
          <cell r="D1257" t="str">
            <v>PE</v>
          </cell>
          <cell r="E1257" t="str">
            <v>Lao PDR Trade Development Facility 2</v>
          </cell>
          <cell r="F1257" t="str">
            <v>Investment</v>
          </cell>
          <cell r="G1257" t="str">
            <v>TECHNICAL ASSIST LN</v>
          </cell>
          <cell r="H1257" t="str">
            <v>Economic Policy</v>
          </cell>
          <cell r="I1257" t="str">
            <v>PREM</v>
          </cell>
          <cell r="J1257">
            <v>1</v>
          </cell>
        </row>
        <row r="1258">
          <cell r="C1258" t="str">
            <v>P130528</v>
          </cell>
          <cell r="D1258" t="str">
            <v>PE</v>
          </cell>
          <cell r="E1258" t="str">
            <v>BO (AF) Urban Infrastructure (II)</v>
          </cell>
          <cell r="F1258" t="str">
            <v>Investment</v>
          </cell>
          <cell r="G1258" t="str">
            <v>SPECIFIC INVEST LN</v>
          </cell>
          <cell r="H1258" t="str">
            <v>Urban Development</v>
          </cell>
          <cell r="I1258" t="str">
            <v>SDN</v>
          </cell>
          <cell r="J1258">
            <v>1</v>
          </cell>
        </row>
        <row r="1259">
          <cell r="C1259" t="str">
            <v>P130616</v>
          </cell>
          <cell r="D1259" t="str">
            <v>PE</v>
          </cell>
          <cell r="E1259" t="str">
            <v>IN: HP State Roads - AF</v>
          </cell>
          <cell r="F1259" t="str">
            <v>Investment</v>
          </cell>
          <cell r="G1259" t="str">
            <v>SPECIFIC INVEST LN</v>
          </cell>
          <cell r="H1259" t="str">
            <v>Transport</v>
          </cell>
          <cell r="I1259" t="str">
            <v>SDN</v>
          </cell>
          <cell r="J1259">
            <v>0</v>
          </cell>
        </row>
        <row r="1260">
          <cell r="C1260" t="str">
            <v>P130623</v>
          </cell>
          <cell r="D1260" t="str">
            <v>PE</v>
          </cell>
          <cell r="E1260" t="str">
            <v>MX (AF) Sust. Rural Development</v>
          </cell>
          <cell r="F1260" t="str">
            <v>Investment</v>
          </cell>
          <cell r="G1260" t="str">
            <v>SPECIFIC INVEST LN</v>
          </cell>
          <cell r="H1260" t="str">
            <v>Agriculture and Rural Development</v>
          </cell>
          <cell r="I1260" t="str">
            <v>SDN</v>
          </cell>
          <cell r="J1260">
            <v>1</v>
          </cell>
        </row>
        <row r="1261">
          <cell r="C1261" t="str">
            <v>P130667</v>
          </cell>
          <cell r="D1261" t="str">
            <v>PE</v>
          </cell>
          <cell r="E1261" t="str">
            <v>AF2 for VIP2</v>
          </cell>
          <cell r="F1261" t="str">
            <v>Investment</v>
          </cell>
          <cell r="G1261" t="str">
            <v>SPECIFIC INVEST LN</v>
          </cell>
          <cell r="H1261" t="str">
            <v>Social Development</v>
          </cell>
          <cell r="I1261" t="str">
            <v>SDN</v>
          </cell>
          <cell r="J1261">
            <v>0</v>
          </cell>
        </row>
        <row r="1262">
          <cell r="C1262" t="str">
            <v>P130735</v>
          </cell>
          <cell r="D1262" t="str">
            <v>PE</v>
          </cell>
          <cell r="E1262" t="str">
            <v>BF-Youth Employment &amp; Skills Development</v>
          </cell>
          <cell r="F1262" t="str">
            <v>IPF</v>
          </cell>
          <cell r="G1262" t="str">
            <v>IPF</v>
          </cell>
          <cell r="H1262" t="str">
            <v>Education</v>
          </cell>
          <cell r="I1262" t="str">
            <v>HDN</v>
          </cell>
          <cell r="J1262">
            <v>1</v>
          </cell>
        </row>
        <row r="1263">
          <cell r="C1263" t="str">
            <v>P130749</v>
          </cell>
          <cell r="D1263" t="str">
            <v>PE</v>
          </cell>
          <cell r="E1263" t="str">
            <v>HT (AF) Infra. &amp; Instit. Emerg Recov.</v>
          </cell>
          <cell r="F1263" t="str">
            <v>Investment</v>
          </cell>
          <cell r="G1263" t="str">
            <v>EMERG RECOVERY LN</v>
          </cell>
          <cell r="H1263" t="str">
            <v>Transport</v>
          </cell>
          <cell r="I1263" t="str">
            <v>SDN</v>
          </cell>
          <cell r="J1263">
            <v>1</v>
          </cell>
        </row>
        <row r="1264">
          <cell r="C1264" t="str">
            <v>P130788</v>
          </cell>
          <cell r="D1264" t="str">
            <v>PE</v>
          </cell>
          <cell r="E1264" t="str">
            <v>NG-Fadama III &amp; CDP Add'l Financing</v>
          </cell>
          <cell r="F1264" t="str">
            <v>Investment</v>
          </cell>
          <cell r="G1264" t="str">
            <v>SPECIFIC INVEST LN</v>
          </cell>
          <cell r="H1264" t="str">
            <v>Not assigned</v>
          </cell>
          <cell r="I1264" t="str">
            <v>#</v>
          </cell>
          <cell r="J1264">
            <v>1</v>
          </cell>
        </row>
        <row r="1265">
          <cell r="C1265" t="str">
            <v>P130819</v>
          </cell>
          <cell r="D1265" t="str">
            <v>PE</v>
          </cell>
          <cell r="E1265" t="str">
            <v>HN Safer Municipalities</v>
          </cell>
          <cell r="F1265" t="str">
            <v>Investment</v>
          </cell>
          <cell r="G1265" t="str">
            <v>SPECIFIC INVEST LN</v>
          </cell>
          <cell r="H1265" t="str">
            <v>Social Development</v>
          </cell>
          <cell r="I1265" t="str">
            <v>SDN</v>
          </cell>
          <cell r="J1265">
            <v>1</v>
          </cell>
        </row>
        <row r="1266">
          <cell r="C1266" t="str">
            <v>P130824</v>
          </cell>
          <cell r="D1266" t="str">
            <v>PE</v>
          </cell>
          <cell r="E1266" t="str">
            <v>Economic Recovery Operation II</v>
          </cell>
          <cell r="F1266" t="str">
            <v>DPF</v>
          </cell>
          <cell r="G1266" t="str">
            <v>Development Policy</v>
          </cell>
          <cell r="H1266" t="str">
            <v>Economic Policy</v>
          </cell>
          <cell r="I1266" t="str">
            <v>PREM</v>
          </cell>
          <cell r="J1266">
            <v>1</v>
          </cell>
        </row>
        <row r="1267">
          <cell r="C1267" t="str">
            <v>P130853</v>
          </cell>
          <cell r="D1267" t="str">
            <v>PE</v>
          </cell>
          <cell r="E1267" t="str">
            <v>RY Yemen: BEDP II</v>
          </cell>
          <cell r="F1267" t="str">
            <v>Investment</v>
          </cell>
          <cell r="G1267" t="str">
            <v>SPECIFIC INVEST LN</v>
          </cell>
          <cell r="H1267" t="str">
            <v>Education</v>
          </cell>
          <cell r="I1267" t="str">
            <v>HDN</v>
          </cell>
          <cell r="J1267">
            <v>1</v>
          </cell>
        </row>
        <row r="1268">
          <cell r="C1268" t="str">
            <v>P130864</v>
          </cell>
          <cell r="D1268" t="str">
            <v>PE</v>
          </cell>
          <cell r="E1268" t="str">
            <v>TR SME III</v>
          </cell>
          <cell r="F1268" t="str">
            <v>Investment</v>
          </cell>
          <cell r="G1268" t="str">
            <v>FINAN INTERMED LN</v>
          </cell>
          <cell r="H1268" t="str">
            <v>Financial Inclusion Practice</v>
          </cell>
          <cell r="I1268" t="str">
            <v>FPD</v>
          </cell>
          <cell r="J1268">
            <v>1</v>
          </cell>
        </row>
        <row r="1269">
          <cell r="C1269" t="str">
            <v>P130865</v>
          </cell>
          <cell r="D1269" t="str">
            <v>PE</v>
          </cell>
          <cell r="E1269" t="str">
            <v>NG-Polio Eradication Support (FY13)</v>
          </cell>
          <cell r="F1269" t="str">
            <v>Investment</v>
          </cell>
          <cell r="G1269" t="str">
            <v>SPECIFIC INVEST LN</v>
          </cell>
          <cell r="H1269" t="str">
            <v>Health, Nutrition and Population</v>
          </cell>
          <cell r="I1269" t="str">
            <v>HDN</v>
          </cell>
          <cell r="J1269">
            <v>1</v>
          </cell>
        </row>
        <row r="1270">
          <cell r="C1270" t="str">
            <v>P130873</v>
          </cell>
          <cell r="D1270" t="str">
            <v>PE</v>
          </cell>
          <cell r="E1270" t="str">
            <v>ML:AF-Agr Compet &amp; Diversif (FY12- PCDA)</v>
          </cell>
          <cell r="F1270" t="str">
            <v>Investment</v>
          </cell>
          <cell r="G1270" t="str">
            <v>SPECIFIC INVEST LN</v>
          </cell>
          <cell r="H1270" t="str">
            <v>Agriculture and Rural Development</v>
          </cell>
          <cell r="I1270" t="str">
            <v>SDN</v>
          </cell>
          <cell r="J1270">
            <v>1</v>
          </cell>
        </row>
        <row r="1271">
          <cell r="C1271" t="str">
            <v>P130925</v>
          </cell>
          <cell r="D1271" t="str">
            <v>PE</v>
          </cell>
          <cell r="E1271" t="str">
            <v>STP DPO2 PROGRAMMATIC</v>
          </cell>
          <cell r="F1271" t="str">
            <v>DPF</v>
          </cell>
          <cell r="G1271" t="str">
            <v>Development Policy</v>
          </cell>
          <cell r="H1271" t="str">
            <v>Economic Policy</v>
          </cell>
          <cell r="I1271" t="str">
            <v>PREM</v>
          </cell>
          <cell r="J1271">
            <v>1</v>
          </cell>
        </row>
        <row r="1272">
          <cell r="C1272" t="str">
            <v>P130944</v>
          </cell>
          <cell r="D1272" t="str">
            <v>PE</v>
          </cell>
          <cell r="E1272" t="str">
            <v>IN: AF HP Mid-Himalayan Watersheds</v>
          </cell>
          <cell r="F1272" t="str">
            <v>Investment</v>
          </cell>
          <cell r="G1272" t="str">
            <v>SPECIFIC INVEST LN</v>
          </cell>
          <cell r="H1272" t="str">
            <v>Agriculture and Rural Development</v>
          </cell>
          <cell r="I1272" t="str">
            <v>SDN</v>
          </cell>
          <cell r="J1272">
            <v>1</v>
          </cell>
        </row>
        <row r="1273">
          <cell r="C1273" t="str">
            <v>P130972</v>
          </cell>
          <cell r="D1273" t="str">
            <v>PE</v>
          </cell>
          <cell r="E1273" t="str">
            <v>CO Productive &amp; Sust. Cities DPL</v>
          </cell>
          <cell r="F1273" t="str">
            <v>DPF</v>
          </cell>
          <cell r="G1273" t="str">
            <v>Development Policy</v>
          </cell>
          <cell r="H1273" t="str">
            <v>Urban Development</v>
          </cell>
          <cell r="I1273" t="str">
            <v>SDN</v>
          </cell>
          <cell r="J1273">
            <v>1</v>
          </cell>
        </row>
        <row r="1274">
          <cell r="C1274" t="str">
            <v>P131028</v>
          </cell>
          <cell r="D1274" t="str">
            <v>PE</v>
          </cell>
          <cell r="E1274" t="str">
            <v>PE Social Inclusion DPL</v>
          </cell>
          <cell r="F1274" t="str">
            <v>DPF</v>
          </cell>
          <cell r="G1274" t="str">
            <v>Development Policy</v>
          </cell>
          <cell r="H1274" t="str">
            <v>Social Protection</v>
          </cell>
          <cell r="I1274" t="str">
            <v>HDN</v>
          </cell>
          <cell r="J1274">
            <v>1</v>
          </cell>
        </row>
        <row r="1275">
          <cell r="C1275" t="str">
            <v>P131029</v>
          </cell>
          <cell r="D1275" t="str">
            <v>PE</v>
          </cell>
          <cell r="E1275" t="str">
            <v>PE Social Inclusion TAL</v>
          </cell>
          <cell r="F1275" t="str">
            <v>Investment</v>
          </cell>
          <cell r="G1275" t="str">
            <v>TECHNICAL ASSIST LN</v>
          </cell>
          <cell r="H1275" t="str">
            <v>Social Protection</v>
          </cell>
          <cell r="I1275" t="str">
            <v>HDN</v>
          </cell>
          <cell r="J1275">
            <v>1</v>
          </cell>
        </row>
        <row r="1276">
          <cell r="C1276" t="str">
            <v>P131061</v>
          </cell>
          <cell r="D1276" t="str">
            <v>PE</v>
          </cell>
          <cell r="E1276" t="str">
            <v>BF - 2IE Additional Financing</v>
          </cell>
          <cell r="F1276" t="str">
            <v>Investment</v>
          </cell>
          <cell r="G1276" t="str">
            <v>SPECIFIC INVEST LN</v>
          </cell>
          <cell r="H1276" t="str">
            <v>Education</v>
          </cell>
          <cell r="I1276" t="str">
            <v>HDN</v>
          </cell>
          <cell r="J1276">
            <v>1</v>
          </cell>
        </row>
        <row r="1277">
          <cell r="C1277" t="str">
            <v>P131094</v>
          </cell>
          <cell r="D1277" t="str">
            <v>PE</v>
          </cell>
          <cell r="E1277" t="str">
            <v>HN Disaster Risk Management Project</v>
          </cell>
          <cell r="F1277" t="str">
            <v>Investment</v>
          </cell>
          <cell r="G1277" t="str">
            <v>SPECIFIC INVEST LN</v>
          </cell>
          <cell r="H1277" t="str">
            <v>Urban Development</v>
          </cell>
          <cell r="I1277" t="str">
            <v>SDN</v>
          </cell>
          <cell r="J1277">
            <v>1</v>
          </cell>
        </row>
        <row r="1278">
          <cell r="C1278" t="str">
            <v>P131107</v>
          </cell>
          <cell r="D1278" t="str">
            <v>PE</v>
          </cell>
          <cell r="E1278" t="str">
            <v>NE - Transp Sect Prog Spt Proj Addit Fin</v>
          </cell>
          <cell r="F1278" t="str">
            <v>Investment</v>
          </cell>
          <cell r="G1278" t="str">
            <v>SECTOR INV/MAINT LN</v>
          </cell>
          <cell r="H1278" t="str">
            <v>Transport</v>
          </cell>
          <cell r="I1278" t="str">
            <v>SDN</v>
          </cell>
          <cell r="J1278">
            <v>1</v>
          </cell>
        </row>
        <row r="1279">
          <cell r="C1279" t="str">
            <v>P131194</v>
          </cell>
          <cell r="D1279" t="str">
            <v>PE</v>
          </cell>
          <cell r="E1279" t="str">
            <v>DJ Improving Health Sector Performance</v>
          </cell>
          <cell r="F1279" t="str">
            <v>Investment</v>
          </cell>
          <cell r="G1279" t="str">
            <v>SPECIFIC INVEST LN</v>
          </cell>
          <cell r="H1279" t="str">
            <v>Health, Nutrition and Population</v>
          </cell>
          <cell r="I1279" t="str">
            <v>HDN</v>
          </cell>
          <cell r="J1279">
            <v>1</v>
          </cell>
        </row>
        <row r="1280">
          <cell r="C1280" t="str">
            <v>P131234</v>
          </cell>
          <cell r="D1280" t="str">
            <v>PE</v>
          </cell>
          <cell r="E1280" t="str">
            <v>AF DEVSTAT</v>
          </cell>
          <cell r="F1280" t="str">
            <v>Investment</v>
          </cell>
          <cell r="G1280" t="str">
            <v>SPECIFIC INVEST LN</v>
          </cell>
          <cell r="H1280" t="str">
            <v>Economic Policy</v>
          </cell>
          <cell r="I1280" t="str">
            <v>PREM</v>
          </cell>
          <cell r="J1280">
            <v>1</v>
          </cell>
        </row>
        <row r="1281">
          <cell r="C1281" t="str">
            <v>P131263</v>
          </cell>
          <cell r="D1281" t="str">
            <v>PE</v>
          </cell>
          <cell r="E1281" t="str">
            <v>RERED II</v>
          </cell>
          <cell r="F1281" t="str">
            <v>Investment</v>
          </cell>
          <cell r="G1281" t="str">
            <v>SPECIFIC INVEST LN</v>
          </cell>
          <cell r="H1281" t="str">
            <v>Energy and Mining</v>
          </cell>
          <cell r="I1281" t="str">
            <v>SDN</v>
          </cell>
          <cell r="J1281">
            <v>1</v>
          </cell>
        </row>
        <row r="1282">
          <cell r="C1282" t="str">
            <v>P131266</v>
          </cell>
          <cell r="D1282" t="str">
            <v>PE</v>
          </cell>
          <cell r="E1282" t="str">
            <v>PK:Punjab Land Record Mgmt &amp; Info Sys AF</v>
          </cell>
          <cell r="F1282" t="str">
            <v>Investment</v>
          </cell>
          <cell r="G1282" t="str">
            <v>SPECIFIC INVEST LN</v>
          </cell>
          <cell r="H1282" t="str">
            <v>Agriculture and Rural Development</v>
          </cell>
          <cell r="I1282" t="str">
            <v>SDN</v>
          </cell>
          <cell r="J1282">
            <v>1</v>
          </cell>
        </row>
        <row r="1283">
          <cell r="C1283" t="str">
            <v>P131331</v>
          </cell>
          <cell r="D1283" t="str">
            <v>PE</v>
          </cell>
          <cell r="E1283" t="str">
            <v>Enhancing Education Development Project</v>
          </cell>
          <cell r="F1283" t="str">
            <v>Investment</v>
          </cell>
          <cell r="G1283" t="str">
            <v>SPECIFIC INVEST LN</v>
          </cell>
          <cell r="H1283" t="str">
            <v>Education</v>
          </cell>
          <cell r="I1283" t="str">
            <v>HDN</v>
          </cell>
          <cell r="J1283">
            <v>1</v>
          </cell>
        </row>
        <row r="1284">
          <cell r="C1284" t="str">
            <v>P131394</v>
          </cell>
          <cell r="D1284" t="str">
            <v>PE</v>
          </cell>
          <cell r="E1284" t="str">
            <v>Reaching Out of School Children II</v>
          </cell>
          <cell r="F1284" t="str">
            <v>Investment</v>
          </cell>
          <cell r="G1284" t="str">
            <v>SPECIFIC INVEST LN</v>
          </cell>
          <cell r="H1284" t="str">
            <v>Education</v>
          </cell>
          <cell r="I1284" t="str">
            <v>HDN</v>
          </cell>
          <cell r="J1284">
            <v>1</v>
          </cell>
        </row>
        <row r="1285">
          <cell r="C1285" t="str">
            <v>P131440</v>
          </cell>
          <cell r="D1285" t="str">
            <v>PE</v>
          </cell>
          <cell r="E1285" t="str">
            <v>UY-Public Sct Mgt &amp; SocInclusion DPL/DDO</v>
          </cell>
          <cell r="F1285" t="str">
            <v>DPF</v>
          </cell>
          <cell r="G1285" t="str">
            <v>Development Policy</v>
          </cell>
          <cell r="H1285" t="str">
            <v>Economic Policy</v>
          </cell>
          <cell r="I1285" t="str">
            <v>PREM</v>
          </cell>
          <cell r="J1285">
            <v>1</v>
          </cell>
        </row>
        <row r="1286">
          <cell r="C1286" t="str">
            <v>P131539</v>
          </cell>
          <cell r="D1286" t="str">
            <v>PE</v>
          </cell>
          <cell r="E1286" t="str">
            <v>AF - Clean-up &amp; Land Reclamation Project</v>
          </cell>
          <cell r="F1286" t="str">
            <v>Investment</v>
          </cell>
          <cell r="G1286" t="str">
            <v>SPECIFIC INVEST LN</v>
          </cell>
          <cell r="H1286" t="str">
            <v>Environment</v>
          </cell>
          <cell r="I1286" t="str">
            <v>SDN</v>
          </cell>
          <cell r="J1286">
            <v>1</v>
          </cell>
        </row>
        <row r="1287">
          <cell r="C1287" t="str">
            <v>P131648</v>
          </cell>
          <cell r="D1287" t="str">
            <v>PE</v>
          </cell>
          <cell r="E1287" t="str">
            <v>MW 2nd Additional Financing for MASAF3</v>
          </cell>
          <cell r="F1287" t="str">
            <v>Investment</v>
          </cell>
          <cell r="G1287" t="str">
            <v>ADAPTABLE PROGRAM LN</v>
          </cell>
          <cell r="H1287" t="str">
            <v>Social Protection</v>
          </cell>
          <cell r="I1287" t="str">
            <v>HDN</v>
          </cell>
          <cell r="J1287">
            <v>1</v>
          </cell>
        </row>
        <row r="1288">
          <cell r="C1288" t="str">
            <v>P131666</v>
          </cell>
          <cell r="D1288" t="str">
            <v>PE</v>
          </cell>
          <cell r="E1288" t="str">
            <v>RW-Support to Social Protection System 2</v>
          </cell>
          <cell r="F1288" t="str">
            <v>DPF</v>
          </cell>
          <cell r="G1288" t="str">
            <v>Development Policy</v>
          </cell>
          <cell r="H1288" t="str">
            <v>Social Protection</v>
          </cell>
          <cell r="I1288" t="str">
            <v>HDN</v>
          </cell>
          <cell r="J1288">
            <v>1</v>
          </cell>
        </row>
        <row r="1289">
          <cell r="C1289" t="str">
            <v>P131760</v>
          </cell>
          <cell r="D1289" t="str">
            <v>PE</v>
          </cell>
          <cell r="E1289" t="str">
            <v>MW IRLADP AF II SIL (FY12)</v>
          </cell>
          <cell r="F1289" t="str">
            <v>Investment</v>
          </cell>
          <cell r="G1289" t="str">
            <v>ADAPTABLE PROGRAM LN</v>
          </cell>
          <cell r="H1289" t="str">
            <v>Agriculture and Rural Development</v>
          </cell>
          <cell r="I1289" t="str">
            <v>SDN</v>
          </cell>
          <cell r="J1289">
            <v>1</v>
          </cell>
        </row>
        <row r="1290">
          <cell r="C1290" t="str">
            <v>P131763</v>
          </cell>
          <cell r="D1290" t="str">
            <v>PE</v>
          </cell>
          <cell r="E1290" t="str">
            <v>GT First Programmatic DPL</v>
          </cell>
          <cell r="F1290" t="str">
            <v>DPF</v>
          </cell>
          <cell r="G1290" t="str">
            <v>Development Policy</v>
          </cell>
          <cell r="H1290" t="str">
            <v>Economic Policy</v>
          </cell>
          <cell r="I1290" t="str">
            <v>PREM</v>
          </cell>
          <cell r="J1290">
            <v>1</v>
          </cell>
        </row>
        <row r="1291">
          <cell r="C1291" t="str">
            <v>P131919</v>
          </cell>
          <cell r="D1291" t="str">
            <v>PE</v>
          </cell>
          <cell r="E1291" t="str">
            <v>BI-Health Sector Dev 2nd AF (FY13)</v>
          </cell>
          <cell r="F1291" t="str">
            <v>Investment</v>
          </cell>
          <cell r="G1291" t="str">
            <v>SPECIFIC INVEST LN</v>
          </cell>
          <cell r="H1291" t="str">
            <v>Health, Nutrition and Population</v>
          </cell>
          <cell r="I1291" t="str">
            <v>HDN</v>
          </cell>
          <cell r="J1291">
            <v>1</v>
          </cell>
        </row>
        <row r="1292">
          <cell r="C1292" t="str">
            <v>P131945</v>
          </cell>
          <cell r="D1292" t="str">
            <v>PE</v>
          </cell>
          <cell r="E1292" t="str">
            <v>MG-Emerg Supp to Critical Ed, Health, Nu</v>
          </cell>
          <cell r="F1292" t="str">
            <v>Investment</v>
          </cell>
          <cell r="G1292" t="str">
            <v>EMERG RECOVERY LN</v>
          </cell>
          <cell r="H1292" t="str">
            <v>Education</v>
          </cell>
          <cell r="I1292" t="str">
            <v>HDN</v>
          </cell>
          <cell r="J1292">
            <v>1</v>
          </cell>
        </row>
        <row r="1293">
          <cell r="C1293" t="str">
            <v>P132101</v>
          </cell>
          <cell r="D1293" t="str">
            <v>PE</v>
          </cell>
          <cell r="E1293" t="str">
            <v>MG-Emerg Infra Preservation &amp; Vulnerabil</v>
          </cell>
          <cell r="F1293" t="str">
            <v>Investment</v>
          </cell>
          <cell r="G1293" t="str">
            <v>EMERG RECOVERY LN</v>
          </cell>
          <cell r="H1293" t="str">
            <v>Transport</v>
          </cell>
          <cell r="I1293" t="str">
            <v>SDN</v>
          </cell>
          <cell r="J1293">
            <v>1</v>
          </cell>
        </row>
        <row r="1294">
          <cell r="C1294" t="str">
            <v>P132102</v>
          </cell>
          <cell r="D1294" t="str">
            <v>PE</v>
          </cell>
          <cell r="E1294" t="str">
            <v>NI AF Rural WSS</v>
          </cell>
          <cell r="F1294" t="str">
            <v>Investment</v>
          </cell>
          <cell r="G1294" t="str">
            <v>SPECIFIC INVEST LN</v>
          </cell>
          <cell r="H1294" t="str">
            <v>Water</v>
          </cell>
          <cell r="I1294" t="str">
            <v>SDN</v>
          </cell>
          <cell r="J1294">
            <v>1</v>
          </cell>
        </row>
        <row r="1295">
          <cell r="C1295" t="str">
            <v>P132108</v>
          </cell>
          <cell r="D1295" t="str">
            <v>PE</v>
          </cell>
          <cell r="E1295" t="str">
            <v>NI (AF) Hurricane Felix Emerg. Recovery</v>
          </cell>
          <cell r="F1295" t="str">
            <v>Investment</v>
          </cell>
          <cell r="G1295" t="str">
            <v>SPECIFIC INVEST LN</v>
          </cell>
          <cell r="H1295" t="str">
            <v>Agriculture and Rural Development</v>
          </cell>
          <cell r="I1295" t="str">
            <v>SDN</v>
          </cell>
          <cell r="J1295">
            <v>0</v>
          </cell>
        </row>
        <row r="1296">
          <cell r="C1296" t="str">
            <v>P132154</v>
          </cell>
          <cell r="D1296" t="str">
            <v>PE</v>
          </cell>
          <cell r="E1296" t="str">
            <v>Nanchang Urban Rail Project</v>
          </cell>
          <cell r="F1296" t="str">
            <v>Investment</v>
          </cell>
          <cell r="G1296" t="str">
            <v>SPECIFIC INVEST LN</v>
          </cell>
          <cell r="H1296" t="str">
            <v>Transport</v>
          </cell>
          <cell r="I1296" t="str">
            <v>SDN</v>
          </cell>
          <cell r="J1296">
            <v>1</v>
          </cell>
        </row>
        <row r="1297">
          <cell r="C1297" t="str">
            <v>P132210</v>
          </cell>
          <cell r="D1297" t="str">
            <v>PE</v>
          </cell>
          <cell r="E1297" t="str">
            <v>BFGrowth and Comptitiveness Grant 2</v>
          </cell>
          <cell r="F1297" t="str">
            <v>DPF</v>
          </cell>
          <cell r="G1297" t="str">
            <v>Development Policy</v>
          </cell>
          <cell r="H1297" t="str">
            <v>Economic Policy</v>
          </cell>
          <cell r="I1297" t="str">
            <v>PREM</v>
          </cell>
          <cell r="J1297">
            <v>1</v>
          </cell>
        </row>
        <row r="1298">
          <cell r="C1298" t="str">
            <v>P132289</v>
          </cell>
          <cell r="D1298" t="str">
            <v>PE</v>
          </cell>
          <cell r="E1298" t="str">
            <v>Kali Gandaki Rehab</v>
          </cell>
          <cell r="F1298" t="str">
            <v>Investment</v>
          </cell>
          <cell r="G1298" t="str">
            <v>SPECIFIC INVEST LN</v>
          </cell>
          <cell r="H1298" t="str">
            <v>Energy and Mining</v>
          </cell>
          <cell r="I1298" t="str">
            <v>SDN</v>
          </cell>
          <cell r="J1298">
            <v>1</v>
          </cell>
        </row>
        <row r="1299">
          <cell r="C1299" t="str">
            <v>P132306</v>
          </cell>
          <cell r="D1299" t="str">
            <v>PE</v>
          </cell>
          <cell r="E1299" t="str">
            <v>Niger Community Action Programm Phase 3</v>
          </cell>
          <cell r="F1299" t="str">
            <v>IPF</v>
          </cell>
          <cell r="G1299" t="str">
            <v>IPF</v>
          </cell>
          <cell r="H1299" t="str">
            <v>Agriculture and Rural Development</v>
          </cell>
          <cell r="I1299" t="str">
            <v>SDN</v>
          </cell>
          <cell r="J1299">
            <v>1</v>
          </cell>
        </row>
        <row r="1300">
          <cell r="C1300" t="str">
            <v>P132314</v>
          </cell>
          <cell r="D1300" t="str">
            <v>PE</v>
          </cell>
          <cell r="E1300" t="str">
            <v>JO MSME Dev. Project for Inclusive Growt</v>
          </cell>
          <cell r="F1300" t="str">
            <v>Investment</v>
          </cell>
          <cell r="G1300" t="str">
            <v>FINAN INTERMED LN</v>
          </cell>
          <cell r="H1300" t="str">
            <v>Financial Inclusion Practice</v>
          </cell>
          <cell r="I1300" t="str">
            <v>FPD</v>
          </cell>
          <cell r="J1300">
            <v>1</v>
          </cell>
        </row>
        <row r="1301">
          <cell r="C1301" t="str">
            <v>P132431</v>
          </cell>
          <cell r="D1301" t="str">
            <v>PE</v>
          </cell>
          <cell r="E1301" t="str">
            <v>BJ-Forest &amp; Adjacent Land Mgmt Addit Fin</v>
          </cell>
          <cell r="F1301" t="str">
            <v>Investment</v>
          </cell>
          <cell r="G1301" t="str">
            <v>SPECIFIC INVEST LN</v>
          </cell>
          <cell r="H1301" t="str">
            <v>Environment</v>
          </cell>
          <cell r="I1301" t="str">
            <v>SDN</v>
          </cell>
          <cell r="J1301">
            <v>1</v>
          </cell>
        </row>
        <row r="1302">
          <cell r="C1302" t="str">
            <v>P132500</v>
          </cell>
          <cell r="D1302" t="str">
            <v>PE</v>
          </cell>
          <cell r="E1302" t="str">
            <v>Myanmar Emergency CDD</v>
          </cell>
          <cell r="F1302" t="str">
            <v>Investment</v>
          </cell>
          <cell r="G1302" t="str">
            <v>EMERG RECOVERY LN</v>
          </cell>
          <cell r="H1302" t="str">
            <v>Social Development</v>
          </cell>
          <cell r="I1302" t="str">
            <v>SDN</v>
          </cell>
          <cell r="J1302">
            <v>1</v>
          </cell>
        </row>
        <row r="1303">
          <cell r="C1303" t="str">
            <v>P132510</v>
          </cell>
          <cell r="D1303" t="str">
            <v>PE</v>
          </cell>
          <cell r="E1303" t="str">
            <v>MU Second Private Sector Compet. DPL</v>
          </cell>
          <cell r="F1303" t="str">
            <v>DPF</v>
          </cell>
          <cell r="G1303" t="str">
            <v>Development Policy</v>
          </cell>
          <cell r="H1303" t="str">
            <v>Investment Climate Practice</v>
          </cell>
          <cell r="I1303" t="str">
            <v>FPD</v>
          </cell>
          <cell r="J1303">
            <v>1</v>
          </cell>
        </row>
        <row r="1304">
          <cell r="C1304" t="str">
            <v>P132541</v>
          </cell>
          <cell r="D1304" t="str">
            <v>PE</v>
          </cell>
          <cell r="E1304" t="str">
            <v>Second Additional Financing Polio Proj.</v>
          </cell>
          <cell r="F1304" t="str">
            <v>Investment</v>
          </cell>
          <cell r="G1304" t="str">
            <v>SPECIFIC INVEST LN</v>
          </cell>
          <cell r="H1304" t="str">
            <v>Health, Nutrition and Population</v>
          </cell>
          <cell r="I1304" t="str">
            <v>HDN</v>
          </cell>
          <cell r="J1304">
            <v>1</v>
          </cell>
        </row>
        <row r="1305">
          <cell r="C1305" t="str">
            <v>P132617</v>
          </cell>
          <cell r="D1305" t="str">
            <v>PE</v>
          </cell>
          <cell r="E1305" t="str">
            <v xml:space="preserve"> Chad Education Sector Reform Project P2</v>
          </cell>
          <cell r="F1305" t="str">
            <v>IPF</v>
          </cell>
          <cell r="G1305" t="str">
            <v>IPF</v>
          </cell>
          <cell r="H1305" t="str">
            <v>Education</v>
          </cell>
          <cell r="I1305" t="str">
            <v>HDN</v>
          </cell>
          <cell r="J1305">
            <v>1</v>
          </cell>
        </row>
        <row r="1306">
          <cell r="C1306" t="str">
            <v>P132631</v>
          </cell>
          <cell r="D1306" t="str">
            <v>PE</v>
          </cell>
          <cell r="E1306" t="str">
            <v>Additional Financing for NIETTP</v>
          </cell>
          <cell r="F1306" t="str">
            <v>Investment</v>
          </cell>
          <cell r="G1306" t="str">
            <v>SPECIFIC INVEST LN</v>
          </cell>
          <cell r="H1306" t="str">
            <v>Energy and Mining</v>
          </cell>
          <cell r="I1306" t="str">
            <v>SDN</v>
          </cell>
          <cell r="J1306">
            <v>1</v>
          </cell>
        </row>
        <row r="1307">
          <cell r="C1307" t="str">
            <v>P132634</v>
          </cell>
          <cell r="D1307" t="str">
            <v>PE</v>
          </cell>
          <cell r="E1307" t="str">
            <v>BD: Safety Net Systems for the Poorest</v>
          </cell>
          <cell r="F1307" t="str">
            <v>IPF</v>
          </cell>
          <cell r="G1307" t="str">
            <v>IPF</v>
          </cell>
          <cell r="H1307" t="str">
            <v>Social Protection</v>
          </cell>
          <cell r="I1307" t="str">
            <v>HDN</v>
          </cell>
          <cell r="J1307">
            <v>1</v>
          </cell>
        </row>
        <row r="1308">
          <cell r="C1308" t="str">
            <v>P132742</v>
          </cell>
          <cell r="D1308" t="str">
            <v>PE</v>
          </cell>
          <cell r="E1308" t="str">
            <v>Second Skills Development Project</v>
          </cell>
          <cell r="F1308" t="str">
            <v>Investment</v>
          </cell>
          <cell r="G1308" t="str">
            <v>EMERG RECOVERY LN</v>
          </cell>
          <cell r="H1308" t="str">
            <v>Education</v>
          </cell>
          <cell r="I1308" t="str">
            <v>HDN</v>
          </cell>
          <cell r="J1308">
            <v>1</v>
          </cell>
        </row>
        <row r="1309">
          <cell r="C1309" t="str">
            <v>P132743</v>
          </cell>
          <cell r="D1309" t="str">
            <v>PE</v>
          </cell>
          <cell r="E1309" t="str">
            <v>BD: Additional Financing of PPRP - II</v>
          </cell>
          <cell r="F1309" t="str">
            <v>Investment</v>
          </cell>
          <cell r="G1309" t="str">
            <v>TECHNICAL ASSIST LN</v>
          </cell>
          <cell r="H1309" t="str">
            <v>Procurement</v>
          </cell>
          <cell r="I1309" t="str">
            <v>OPCS</v>
          </cell>
          <cell r="J1309">
            <v>1</v>
          </cell>
        </row>
        <row r="1310">
          <cell r="C1310" t="str">
            <v>P132757</v>
          </cell>
          <cell r="D1310" t="str">
            <v>PE</v>
          </cell>
          <cell r="E1310" t="str">
            <v>NE-Second Shared Growth Credit</v>
          </cell>
          <cell r="F1310" t="str">
            <v>DPF</v>
          </cell>
          <cell r="G1310" t="str">
            <v>Development Policy</v>
          </cell>
          <cell r="H1310" t="str">
            <v>Economic Policy</v>
          </cell>
          <cell r="I1310" t="str">
            <v>PREM</v>
          </cell>
          <cell r="J1310">
            <v>1</v>
          </cell>
        </row>
        <row r="1311">
          <cell r="C1311" t="str">
            <v>P132768</v>
          </cell>
          <cell r="D1311" t="str">
            <v>PE</v>
          </cell>
          <cell r="E1311" t="str">
            <v>BR-Pernambuco Equity &amp; Inclus.Growth DPL</v>
          </cell>
          <cell r="F1311" t="str">
            <v>DPF</v>
          </cell>
          <cell r="G1311" t="str">
            <v>Development Policy</v>
          </cell>
          <cell r="H1311" t="str">
            <v>Social Protection</v>
          </cell>
          <cell r="I1311" t="str">
            <v>HDN</v>
          </cell>
          <cell r="J1311">
            <v>1</v>
          </cell>
        </row>
        <row r="1312">
          <cell r="C1312" t="str">
            <v>P132780</v>
          </cell>
          <cell r="D1312" t="str">
            <v>PE</v>
          </cell>
          <cell r="E1312" t="str">
            <v>TZ-Accelerated Food Security Project AF</v>
          </cell>
          <cell r="F1312" t="str">
            <v>Investment</v>
          </cell>
          <cell r="G1312" t="str">
            <v>SPECIFIC INVEST LN</v>
          </cell>
          <cell r="H1312" t="str">
            <v>Agriculture and Rural Development</v>
          </cell>
          <cell r="I1312" t="str">
            <v>SDN</v>
          </cell>
          <cell r="J1312">
            <v>1</v>
          </cell>
        </row>
        <row r="1313">
          <cell r="C1313" t="str">
            <v>P132838</v>
          </cell>
          <cell r="D1313" t="str">
            <v>PE</v>
          </cell>
          <cell r="E1313" t="str">
            <v>TZ:Third Additional Financing for ASDP</v>
          </cell>
          <cell r="F1313" t="str">
            <v>Investment</v>
          </cell>
          <cell r="G1313" t="str">
            <v>SPECIFIC INVEST LN</v>
          </cell>
          <cell r="H1313" t="str">
            <v>Agriculture and Rural Development</v>
          </cell>
          <cell r="I1313" t="str">
            <v>SDN</v>
          </cell>
          <cell r="J1313">
            <v>0</v>
          </cell>
        </row>
        <row r="1314">
          <cell r="C1314" t="str">
            <v>P133005</v>
          </cell>
          <cell r="D1314" t="str">
            <v>PE</v>
          </cell>
          <cell r="E1314" t="str">
            <v>UG AF for ERT IPF 2 (FY13)</v>
          </cell>
          <cell r="F1314" t="str">
            <v>Investment</v>
          </cell>
          <cell r="G1314" t="str">
            <v>ADAPTABLE PROGRAM LN</v>
          </cell>
          <cell r="H1314" t="str">
            <v>Energy and Mining</v>
          </cell>
          <cell r="I1314" t="str">
            <v>SDN</v>
          </cell>
          <cell r="J1314">
            <v>1</v>
          </cell>
        </row>
        <row r="1315">
          <cell r="C1315" t="str">
            <v>P133184</v>
          </cell>
          <cell r="D1315" t="str">
            <v>PE</v>
          </cell>
          <cell r="E1315" t="str">
            <v>ZM-Lusaka Transm. &amp; Dist. Rehab.</v>
          </cell>
          <cell r="F1315" t="str">
            <v>Investment</v>
          </cell>
          <cell r="G1315" t="str">
            <v>SPECIFIC INVEST LN</v>
          </cell>
          <cell r="H1315" t="str">
            <v>Energy and Mining</v>
          </cell>
          <cell r="I1315" t="str">
            <v>SDN</v>
          </cell>
          <cell r="J1315">
            <v>1</v>
          </cell>
        </row>
        <row r="1316">
          <cell r="C1316" t="str">
            <v>P133187</v>
          </cell>
          <cell r="D1316" t="str">
            <v>PE</v>
          </cell>
          <cell r="E1316" t="str">
            <v>priprial Financing to HSIP</v>
          </cell>
          <cell r="F1316" t="str">
            <v>Investment</v>
          </cell>
          <cell r="G1316" t="str">
            <v>SPECIFIC INVEST LN</v>
          </cell>
          <cell r="H1316" t="str">
            <v>Health, Nutrition and Population</v>
          </cell>
          <cell r="I1316" t="str">
            <v>HDN</v>
          </cell>
          <cell r="J1316">
            <v>1</v>
          </cell>
        </row>
        <row r="1317">
          <cell r="C1317" t="str">
            <v>P133327</v>
          </cell>
          <cell r="D1317" t="str">
            <v>PE</v>
          </cell>
          <cell r="E1317" t="str">
            <v>PAMP II</v>
          </cell>
          <cell r="F1317" t="str">
            <v>Investment</v>
          </cell>
          <cell r="G1317" t="str">
            <v>SPECIFIC INVEST LN</v>
          </cell>
          <cell r="H1317" t="str">
            <v>Agriculture and Rural Development</v>
          </cell>
          <cell r="I1317" t="str">
            <v>SDN</v>
          </cell>
          <cell r="J1317">
            <v>1</v>
          </cell>
        </row>
        <row r="1318">
          <cell r="C1318" t="str">
            <v>P133333</v>
          </cell>
          <cell r="D1318" t="str">
            <v>PE</v>
          </cell>
          <cell r="E1318" t="str">
            <v>SN  Quality and Equityof Basic Education</v>
          </cell>
          <cell r="F1318" t="str">
            <v>Investment</v>
          </cell>
          <cell r="G1318" t="str">
            <v>SPECIFIC INVEST LN</v>
          </cell>
          <cell r="H1318" t="str">
            <v>Education</v>
          </cell>
          <cell r="I1318" t="str">
            <v>HDN</v>
          </cell>
          <cell r="J1318">
            <v>1</v>
          </cell>
        </row>
        <row r="1319">
          <cell r="C1319" t="str">
            <v>P133442</v>
          </cell>
          <cell r="D1319" t="str">
            <v>PE</v>
          </cell>
          <cell r="E1319" t="str">
            <v>Additional Financing Energy Efficiency</v>
          </cell>
          <cell r="F1319" t="str">
            <v>Investment</v>
          </cell>
          <cell r="G1319" t="str">
            <v>SPECIFIC INVEST LN</v>
          </cell>
          <cell r="H1319" t="str">
            <v>Energy and Mining</v>
          </cell>
          <cell r="I1319" t="str">
            <v>SDN</v>
          </cell>
          <cell r="J1319">
            <v>1</v>
          </cell>
        </row>
        <row r="1320">
          <cell r="C1320" t="str">
            <v>P133445</v>
          </cell>
          <cell r="D1320" t="str">
            <v>PE</v>
          </cell>
          <cell r="E1320" t="str">
            <v>LR-Accelerated Electricity Exp. (FY13)</v>
          </cell>
          <cell r="F1320" t="str">
            <v>IPF</v>
          </cell>
          <cell r="G1320" t="str">
            <v>IPF</v>
          </cell>
          <cell r="H1320" t="str">
            <v>Not assigned</v>
          </cell>
          <cell r="I1320" t="str">
            <v>#</v>
          </cell>
          <cell r="J1320">
            <v>1</v>
          </cell>
        </row>
        <row r="1321">
          <cell r="C1321" t="str">
            <v>P133633</v>
          </cell>
          <cell r="D1321" t="str">
            <v>PE</v>
          </cell>
          <cell r="E1321" t="str">
            <v>Additonal Financing Energy Efficiency</v>
          </cell>
          <cell r="F1321" t="str">
            <v>Investment</v>
          </cell>
          <cell r="G1321" t="str">
            <v>SPECIFIC INVEST LN</v>
          </cell>
          <cell r="H1321" t="str">
            <v>Energy and Mining</v>
          </cell>
          <cell r="I1321" t="str">
            <v>SDN</v>
          </cell>
          <cell r="J1321">
            <v>1</v>
          </cell>
        </row>
        <row r="1322">
          <cell r="C1322" t="str">
            <v>P133637</v>
          </cell>
          <cell r="D1322" t="str">
            <v>PE</v>
          </cell>
          <cell r="E1322" t="str">
            <v>RY Public Finance Mod Proj Addl Fin</v>
          </cell>
          <cell r="F1322" t="str">
            <v>Investment</v>
          </cell>
          <cell r="G1322" t="str">
            <v>SPECIFIC INVEST LN</v>
          </cell>
          <cell r="H1322" t="str">
            <v>Public Sector Governance</v>
          </cell>
          <cell r="I1322" t="str">
            <v>PREM</v>
          </cell>
          <cell r="J1322">
            <v>1</v>
          </cell>
        </row>
        <row r="1323">
          <cell r="C1323" t="str">
            <v>P133663</v>
          </cell>
          <cell r="D1323" t="str">
            <v>PE</v>
          </cell>
          <cell r="E1323" t="str">
            <v>Malawi DPO 1 Programmatic</v>
          </cell>
          <cell r="F1323" t="str">
            <v>DPF</v>
          </cell>
          <cell r="G1323" t="str">
            <v>Development Policy</v>
          </cell>
          <cell r="H1323" t="str">
            <v>Economic Policy</v>
          </cell>
          <cell r="I1323" t="str">
            <v>PREM</v>
          </cell>
          <cell r="J1323">
            <v>1</v>
          </cell>
        </row>
        <row r="1324">
          <cell r="C1324" t="str">
            <v>P133699</v>
          </cell>
          <cell r="D1324" t="str">
            <v>PE</v>
          </cell>
          <cell r="E1324" t="str">
            <v>RY Additional Financing for SFD IV</v>
          </cell>
          <cell r="F1324" t="str">
            <v>Investment</v>
          </cell>
          <cell r="G1324" t="str">
            <v>SPECIFIC INVEST LN</v>
          </cell>
          <cell r="H1324" t="str">
            <v>Social Protection</v>
          </cell>
          <cell r="I1324" t="str">
            <v>HDN</v>
          </cell>
          <cell r="J1324">
            <v>1</v>
          </cell>
        </row>
        <row r="1325">
          <cell r="C1325" t="str">
            <v>P133706</v>
          </cell>
          <cell r="D1325" t="str">
            <v>PE</v>
          </cell>
          <cell r="E1325" t="str">
            <v>Reengagement and Reform Support Program</v>
          </cell>
          <cell r="F1325" t="str">
            <v>DPF</v>
          </cell>
          <cell r="G1325" t="str">
            <v>Development Policy</v>
          </cell>
          <cell r="H1325" t="str">
            <v>Economic Policy</v>
          </cell>
          <cell r="I1325" t="str">
            <v>PREM</v>
          </cell>
          <cell r="J1325">
            <v>1</v>
          </cell>
        </row>
        <row r="1326">
          <cell r="C1326" t="str">
            <v>P133755</v>
          </cell>
          <cell r="D1326" t="str">
            <v>PE</v>
          </cell>
          <cell r="E1326" t="str">
            <v>KM-Emergency Crises Resp Proj Add Fin</v>
          </cell>
          <cell r="F1326" t="str">
            <v>Investment</v>
          </cell>
          <cell r="G1326" t="str">
            <v>EMERG RECOVERY LN</v>
          </cell>
          <cell r="H1326" t="str">
            <v>Social Protection</v>
          </cell>
          <cell r="I1326" t="str">
            <v>HDN</v>
          </cell>
          <cell r="J1326">
            <v>1</v>
          </cell>
        </row>
        <row r="1327">
          <cell r="C1327" t="str">
            <v>P133811</v>
          </cell>
          <cell r="D1327" t="str">
            <v>PE</v>
          </cell>
          <cell r="E1327" t="str">
            <v>RY Emergency Crisis Recovery Project</v>
          </cell>
          <cell r="F1327" t="str">
            <v>Investment</v>
          </cell>
          <cell r="G1327" t="str">
            <v>EMERG RECOVERY LN</v>
          </cell>
          <cell r="H1327" t="str">
            <v>Social Protection</v>
          </cell>
          <cell r="I1327" t="str">
            <v>HDN</v>
          </cell>
          <cell r="J1327">
            <v>1</v>
          </cell>
        </row>
        <row r="1328">
          <cell r="C1328" t="str">
            <v>P143060</v>
          </cell>
          <cell r="D1328" t="str">
            <v>PE</v>
          </cell>
          <cell r="E1328" t="str">
            <v>GEORGIA Competitiveness and Growth DPO2</v>
          </cell>
          <cell r="F1328" t="str">
            <v>DPF</v>
          </cell>
          <cell r="G1328" t="str">
            <v>Development Policy</v>
          </cell>
          <cell r="H1328" t="str">
            <v>Economic Policy</v>
          </cell>
          <cell r="I1328" t="str">
            <v>PREM</v>
          </cell>
          <cell r="J1328">
            <v>1</v>
          </cell>
        </row>
        <row r="1329">
          <cell r="C1329" t="str">
            <v>P143202</v>
          </cell>
          <cell r="D1329" t="str">
            <v>PE</v>
          </cell>
          <cell r="E1329" t="str">
            <v>EMERGENCY AG SUPPORT</v>
          </cell>
          <cell r="F1329" t="str">
            <v>Investment</v>
          </cell>
          <cell r="G1329" t="str">
            <v>EMERG RECOVERY LN</v>
          </cell>
          <cell r="H1329" t="str">
            <v>Agriculture and Rural Development</v>
          </cell>
          <cell r="I1329" t="str">
            <v>SDN</v>
          </cell>
          <cell r="J1329">
            <v>1</v>
          </cell>
        </row>
        <row r="1330">
          <cell r="C1330" t="str">
            <v>P143382</v>
          </cell>
          <cell r="D1330" t="str">
            <v>PE</v>
          </cell>
          <cell r="E1330" t="str">
            <v>IN: TN Puducherry DRR</v>
          </cell>
          <cell r="F1330" t="str">
            <v>Investment</v>
          </cell>
          <cell r="G1330" t="str">
            <v>SPECIFIC INVEST LN</v>
          </cell>
          <cell r="H1330" t="str">
            <v>Urban Development</v>
          </cell>
          <cell r="I1330" t="str">
            <v>SDN</v>
          </cell>
          <cell r="J1330">
            <v>1</v>
          </cell>
        </row>
        <row r="1331">
          <cell r="C1331" t="str">
            <v>P143645</v>
          </cell>
          <cell r="D1331" t="str">
            <v>PE</v>
          </cell>
          <cell r="E1331" t="str">
            <v>TZ First Power and Gas Sector DPO</v>
          </cell>
          <cell r="F1331" t="str">
            <v>DPF</v>
          </cell>
          <cell r="G1331" t="str">
            <v>Development Policy</v>
          </cell>
          <cell r="H1331" t="str">
            <v>Economic Policy</v>
          </cell>
          <cell r="I1331" t="str">
            <v>PREM</v>
          </cell>
          <cell r="J1331">
            <v>1</v>
          </cell>
        </row>
        <row r="1332">
          <cell r="C1332" t="str">
            <v>P143915</v>
          </cell>
          <cell r="D1332" t="str">
            <v>PE</v>
          </cell>
          <cell r="E1332" t="str">
            <v>Safety Net and Skills Development</v>
          </cell>
          <cell r="F1332" t="str">
            <v>IPF</v>
          </cell>
          <cell r="G1332" t="str">
            <v>IPF</v>
          </cell>
          <cell r="H1332" t="str">
            <v>Social Protection</v>
          </cell>
          <cell r="I1332" t="str">
            <v>HDN</v>
          </cell>
          <cell r="J1332">
            <v>1</v>
          </cell>
        </row>
        <row r="1333">
          <cell r="C1333" t="str">
            <v>P143940</v>
          </cell>
          <cell r="D1333" t="str">
            <v>PE</v>
          </cell>
          <cell r="E1333" t="str">
            <v>Cameroon-Flood Emergency Project</v>
          </cell>
          <cell r="F1333" t="str">
            <v>Investment</v>
          </cell>
          <cell r="G1333" t="str">
            <v>EMERG RECOVERY LN</v>
          </cell>
          <cell r="H1333" t="str">
            <v>Water</v>
          </cell>
          <cell r="I1333" t="str">
            <v>SDN</v>
          </cell>
          <cell r="J1333">
            <v>1</v>
          </cell>
        </row>
        <row r="1334">
          <cell r="C1334" t="str">
            <v>P144279</v>
          </cell>
          <cell r="D1334" t="str">
            <v>PE</v>
          </cell>
          <cell r="E1334" t="str">
            <v>AF-INTG SOLID WASTE MGT</v>
          </cell>
          <cell r="F1334" t="str">
            <v>Investment</v>
          </cell>
          <cell r="G1334" t="str">
            <v>SPECIFIC INVEST LN</v>
          </cell>
          <cell r="H1334" t="str">
            <v>Urban Development</v>
          </cell>
          <cell r="I1334" t="str">
            <v>SDN</v>
          </cell>
          <cell r="J1334">
            <v>0</v>
          </cell>
        </row>
        <row r="1335">
          <cell r="C1335" t="str">
            <v>P144324</v>
          </cell>
          <cell r="D1335" t="str">
            <v>PE</v>
          </cell>
          <cell r="E1335" t="str">
            <v>HN (AF) RURAL INFRASTRUCTURE PROJECT</v>
          </cell>
          <cell r="F1335" t="str">
            <v>Investment</v>
          </cell>
          <cell r="G1335" t="str">
            <v>SPECIFIC INVEST LN</v>
          </cell>
          <cell r="H1335" t="str">
            <v>Transport</v>
          </cell>
          <cell r="I1335" t="str">
            <v>SDN</v>
          </cell>
          <cell r="J1335">
            <v>1</v>
          </cell>
        </row>
        <row r="1336">
          <cell r="C1336" t="str">
            <v>P144335</v>
          </cell>
          <cell r="D1336" t="str">
            <v>PE</v>
          </cell>
          <cell r="E1336" t="str">
            <v>Nepal-India Reg Trade &amp; Transport Prj</v>
          </cell>
          <cell r="F1336" t="str">
            <v>IPF</v>
          </cell>
          <cell r="G1336" t="str">
            <v>IPF</v>
          </cell>
          <cell r="H1336" t="str">
            <v>Transport</v>
          </cell>
          <cell r="I1336" t="str">
            <v>SDN</v>
          </cell>
          <cell r="J1336">
            <v>1</v>
          </cell>
        </row>
        <row r="1337">
          <cell r="C1337" t="str">
            <v>P144357</v>
          </cell>
          <cell r="D1337" t="str">
            <v>PE</v>
          </cell>
          <cell r="E1337" t="str">
            <v>HN AF WSS Modernization</v>
          </cell>
          <cell r="F1337" t="str">
            <v>Investment</v>
          </cell>
          <cell r="G1337" t="str">
            <v>SPECIFIC INVEST LN</v>
          </cell>
          <cell r="H1337" t="str">
            <v>Water</v>
          </cell>
          <cell r="I1337" t="str">
            <v>SDN</v>
          </cell>
          <cell r="J1337">
            <v>1</v>
          </cell>
        </row>
        <row r="1338">
          <cell r="C1338" t="str">
            <v>P144992</v>
          </cell>
          <cell r="D1338" t="str">
            <v>PE</v>
          </cell>
          <cell r="E1338" t="str">
            <v>Lao PDR CTFP Additional Financing</v>
          </cell>
          <cell r="F1338" t="str">
            <v>Investment</v>
          </cell>
          <cell r="G1338" t="str">
            <v>SPECIFIC INVEST LN</v>
          </cell>
          <cell r="H1338" t="str">
            <v>Economic Policy</v>
          </cell>
          <cell r="I1338" t="str">
            <v>PREM</v>
          </cell>
          <cell r="J1338">
            <v>1</v>
          </cell>
        </row>
        <row r="1339">
          <cell r="C1339" t="str">
            <v>P145114</v>
          </cell>
          <cell r="D1339" t="str">
            <v>PE</v>
          </cell>
          <cell r="E1339" t="str">
            <v>Decentralized Service Delivery DPO</v>
          </cell>
          <cell r="F1339" t="str">
            <v>DPF</v>
          </cell>
          <cell r="G1339" t="str">
            <v>Development Policy</v>
          </cell>
          <cell r="H1339" t="str">
            <v>Public Sector Governance</v>
          </cell>
          <cell r="I1339" t="str">
            <v>PREM</v>
          </cell>
          <cell r="J1339">
            <v>1</v>
          </cell>
        </row>
        <row r="1340">
          <cell r="C1340" t="str">
            <v>P145160</v>
          </cell>
          <cell r="D1340" t="str">
            <v>PE</v>
          </cell>
          <cell r="E1340" t="str">
            <v>Addtnl Fincg-West Afr Agric Prod Prog 2A</v>
          </cell>
          <cell r="F1340" t="str">
            <v>Investment</v>
          </cell>
          <cell r="G1340" t="str">
            <v>ADAPTABLE PROGRAM LN</v>
          </cell>
          <cell r="H1340" t="str">
            <v>Agriculture and Rural Development</v>
          </cell>
          <cell r="I1340" t="str">
            <v>SDN</v>
          </cell>
          <cell r="J1340">
            <v>1</v>
          </cell>
        </row>
        <row r="1341">
          <cell r="C1341" t="str">
            <v>P146125</v>
          </cell>
          <cell r="D1341" t="str">
            <v>PE</v>
          </cell>
          <cell r="E1341" t="str">
            <v>RAIL TRADE &amp; TRANSP AF</v>
          </cell>
          <cell r="F1341" t="str">
            <v>Investment</v>
          </cell>
          <cell r="G1341" t="str">
            <v>SPECIFIC INVEST LN</v>
          </cell>
          <cell r="H1341" t="str">
            <v>Transport</v>
          </cell>
          <cell r="I1341" t="str">
            <v>SDN</v>
          </cell>
          <cell r="J1341">
            <v>1</v>
          </cell>
        </row>
        <row r="1342">
          <cell r="C1342" t="str">
            <v>P120397</v>
          </cell>
          <cell r="D1342" t="str">
            <v>RE</v>
          </cell>
          <cell r="E1342" t="str">
            <v>AF:Agricultural Inputs Project</v>
          </cell>
          <cell r="F1342" t="str">
            <v>Investment</v>
          </cell>
          <cell r="G1342" t="str">
            <v>SPECIFIC INVEST LN</v>
          </cell>
          <cell r="H1342" t="str">
            <v>Agriculture and Rural Development</v>
          </cell>
          <cell r="I1342" t="str">
            <v>SDN</v>
          </cell>
          <cell r="J1342">
            <v>1</v>
          </cell>
        </row>
        <row r="1343">
          <cell r="C1343" t="str">
            <v>P120435</v>
          </cell>
          <cell r="D1343" t="str">
            <v>RE</v>
          </cell>
          <cell r="E1343" t="str">
            <v>RESULTS-BASED HEALTH</v>
          </cell>
          <cell r="F1343" t="str">
            <v>Investment</v>
          </cell>
          <cell r="G1343" t="str">
            <v>SPECIFIC INVEST LN</v>
          </cell>
          <cell r="H1343" t="str">
            <v>Health, Nutrition and Population</v>
          </cell>
          <cell r="I1343" t="str">
            <v>HDN</v>
          </cell>
          <cell r="J1343">
            <v>1</v>
          </cell>
        </row>
        <row r="1344">
          <cell r="C1344" t="str">
            <v>P120867</v>
          </cell>
          <cell r="D1344" t="str">
            <v>RE</v>
          </cell>
          <cell r="E1344" t="str">
            <v>VN- GPE-VNEN Project</v>
          </cell>
          <cell r="F1344" t="str">
            <v>Investment</v>
          </cell>
          <cell r="G1344" t="str">
            <v>SPECIFIC INVEST LN</v>
          </cell>
          <cell r="H1344" t="str">
            <v>Education</v>
          </cell>
          <cell r="I1344" t="str">
            <v>HDN</v>
          </cell>
          <cell r="J1344">
            <v>1</v>
          </cell>
        </row>
        <row r="1345">
          <cell r="C1345" t="str">
            <v>P123503</v>
          </cell>
          <cell r="D1345" t="str">
            <v>RE</v>
          </cell>
          <cell r="E1345" t="str">
            <v>ML Emergency Education for All Project</v>
          </cell>
          <cell r="F1345" t="str">
            <v>IPF</v>
          </cell>
          <cell r="G1345" t="str">
            <v>IPF</v>
          </cell>
          <cell r="H1345" t="str">
            <v>Education</v>
          </cell>
          <cell r="I1345" t="str">
            <v>HDN</v>
          </cell>
          <cell r="J1345">
            <v>1</v>
          </cell>
        </row>
        <row r="1346">
          <cell r="C1346" t="str">
            <v>P125447</v>
          </cell>
          <cell r="D1346" t="str">
            <v>RE</v>
          </cell>
          <cell r="E1346" t="str">
            <v>BD: Community Climate Change Project</v>
          </cell>
          <cell r="F1346" t="str">
            <v>Investment</v>
          </cell>
          <cell r="G1346" t="str">
            <v>SPECIFIC INVEST LN</v>
          </cell>
          <cell r="H1346" t="str">
            <v>Environment</v>
          </cell>
          <cell r="I1346" t="str">
            <v>SDN</v>
          </cell>
          <cell r="J1346">
            <v>1</v>
          </cell>
        </row>
        <row r="1347">
          <cell r="C1347" t="str">
            <v>P125964</v>
          </cell>
          <cell r="D1347" t="str">
            <v>RE</v>
          </cell>
          <cell r="E1347" t="str">
            <v>MN - Livestock and Agricultural Marketin</v>
          </cell>
          <cell r="F1347" t="str">
            <v>Investment</v>
          </cell>
          <cell r="G1347" t="str">
            <v>SPECIFIC INVEST LN</v>
          </cell>
          <cell r="H1347" t="str">
            <v>Agriculture and Rural Development</v>
          </cell>
          <cell r="I1347" t="str">
            <v>SDN</v>
          </cell>
          <cell r="J1347">
            <v>1</v>
          </cell>
        </row>
        <row r="1348">
          <cell r="C1348" t="str">
            <v>P126180</v>
          </cell>
          <cell r="D1348" t="str">
            <v>RE</v>
          </cell>
          <cell r="E1348" t="str">
            <v>Sierra Leone Energy Access Proj. - SLIDF</v>
          </cell>
          <cell r="F1348" t="str">
            <v>Investment</v>
          </cell>
          <cell r="G1348" t="str">
            <v>SPECIFIC INVEST LN</v>
          </cell>
          <cell r="H1348" t="str">
            <v>Energy and Mining</v>
          </cell>
          <cell r="I1348" t="str">
            <v>SDN</v>
          </cell>
          <cell r="J1348">
            <v>1</v>
          </cell>
        </row>
        <row r="1349">
          <cell r="C1349" t="str">
            <v>P126504</v>
          </cell>
          <cell r="D1349" t="str">
            <v>RE</v>
          </cell>
          <cell r="E1349" t="str">
            <v>Enhancing Climate Resilience-West Cst Rd</v>
          </cell>
          <cell r="F1349" t="str">
            <v>Investment</v>
          </cell>
          <cell r="G1349" t="str">
            <v>SPECIFIC INVEST LN</v>
          </cell>
          <cell r="H1349" t="str">
            <v>Transport</v>
          </cell>
          <cell r="I1349" t="str">
            <v>SDN</v>
          </cell>
          <cell r="J1349">
            <v>1</v>
          </cell>
        </row>
        <row r="1350">
          <cell r="C1350" t="str">
            <v>P126833</v>
          </cell>
          <cell r="D1350" t="str">
            <v>RE</v>
          </cell>
          <cell r="E1350" t="str">
            <v>PK: FATA Rural Livelihoods &amp; Infra</v>
          </cell>
          <cell r="F1350" t="str">
            <v>Investment</v>
          </cell>
          <cell r="G1350" t="str">
            <v>SPECIFIC INVEST LN</v>
          </cell>
          <cell r="H1350" t="str">
            <v>Agriculture and Rural Development</v>
          </cell>
          <cell r="I1350" t="str">
            <v>SDN</v>
          </cell>
          <cell r="J1350">
            <v>1</v>
          </cell>
        </row>
        <row r="1351">
          <cell r="C1351" t="str">
            <v>P127015</v>
          </cell>
          <cell r="D1351" t="str">
            <v>RE</v>
          </cell>
          <cell r="E1351" t="str">
            <v>BD: Afforestation/Reforestation Project</v>
          </cell>
          <cell r="F1351" t="str">
            <v>Investment</v>
          </cell>
          <cell r="G1351" t="str">
            <v>SPECIFIC INVEST LN</v>
          </cell>
          <cell r="H1351" t="str">
            <v>Environment</v>
          </cell>
          <cell r="I1351" t="str">
            <v>SDN</v>
          </cell>
          <cell r="J1351">
            <v>1</v>
          </cell>
        </row>
        <row r="1352">
          <cell r="C1352" t="str">
            <v>P127254</v>
          </cell>
          <cell r="D1352" t="str">
            <v>RE</v>
          </cell>
          <cell r="E1352" t="str">
            <v>ZM:Stengthening Climate Resilience</v>
          </cell>
          <cell r="F1352" t="str">
            <v>Investment</v>
          </cell>
          <cell r="G1352" t="str">
            <v>SPECIFIC INVEST LN</v>
          </cell>
          <cell r="H1352" t="str">
            <v>Environment</v>
          </cell>
          <cell r="I1352" t="str">
            <v>SDN</v>
          </cell>
          <cell r="J1352">
            <v>1</v>
          </cell>
        </row>
        <row r="1353">
          <cell r="C1353" t="str">
            <v>P127508</v>
          </cell>
          <cell r="D1353" t="str">
            <v>RE</v>
          </cell>
          <cell r="E1353" t="str">
            <v>NP: PPCR: Climate Hazards</v>
          </cell>
          <cell r="F1353" t="str">
            <v>Investment</v>
          </cell>
          <cell r="G1353" t="str">
            <v>SPECIFIC INVEST LN</v>
          </cell>
          <cell r="H1353" t="str">
            <v>Environment</v>
          </cell>
          <cell r="I1353" t="str">
            <v>SDN</v>
          </cell>
          <cell r="J1353">
            <v>1</v>
          </cell>
        </row>
        <row r="1354">
          <cell r="C1354" t="str">
            <v>P127527</v>
          </cell>
          <cell r="D1354" t="str">
            <v>RE</v>
          </cell>
          <cell r="E1354" t="str">
            <v>SL-Reprod. &amp; Child Hlth II Add Fin (FY12</v>
          </cell>
          <cell r="F1354" t="str">
            <v>Investment</v>
          </cell>
          <cell r="G1354" t="str">
            <v>SPECIFIC INVEST LN</v>
          </cell>
          <cell r="H1354" t="str">
            <v>Health, Nutrition and Population</v>
          </cell>
          <cell r="I1354" t="str">
            <v>HDN</v>
          </cell>
          <cell r="J1354">
            <v>1</v>
          </cell>
        </row>
        <row r="1355">
          <cell r="C1355" t="str">
            <v>P128096</v>
          </cell>
          <cell r="D1355" t="str">
            <v>RE</v>
          </cell>
          <cell r="E1355" t="str">
            <v>PK:Promoting Girls Ed in Balochistan</v>
          </cell>
          <cell r="F1355" t="str">
            <v>Investment</v>
          </cell>
          <cell r="G1355" t="str">
            <v>EMERG RECOVERY LN</v>
          </cell>
          <cell r="H1355" t="str">
            <v>Education</v>
          </cell>
          <cell r="I1355" t="str">
            <v>HDN</v>
          </cell>
          <cell r="J1355">
            <v>1</v>
          </cell>
        </row>
        <row r="1356">
          <cell r="C1356" t="str">
            <v>P128309</v>
          </cell>
          <cell r="D1356" t="str">
            <v>RE</v>
          </cell>
          <cell r="E1356" t="str">
            <v>GN:2nd Emerg. Agric. Prod. Support Proj.</v>
          </cell>
          <cell r="F1356" t="str">
            <v>Investment</v>
          </cell>
          <cell r="G1356" t="str">
            <v>SPECIFIC INVEST LN</v>
          </cell>
          <cell r="H1356" t="str">
            <v>Agriculture and Rural Development</v>
          </cell>
          <cell r="I1356" t="str">
            <v>SDN</v>
          </cell>
          <cell r="J1356">
            <v>1</v>
          </cell>
        </row>
        <row r="1357">
          <cell r="C1357" t="str">
            <v>P128551</v>
          </cell>
          <cell r="D1357" t="str">
            <v>RE</v>
          </cell>
          <cell r="E1357" t="str">
            <v>PMR UKRAINE</v>
          </cell>
          <cell r="F1357" t="str">
            <v>Investment</v>
          </cell>
          <cell r="G1357" t="str">
            <v>TECHNICAL ASSIST LN</v>
          </cell>
          <cell r="H1357" t="str">
            <v>Environment</v>
          </cell>
          <cell r="I1357" t="str">
            <v>SDN</v>
          </cell>
          <cell r="J1357">
            <v>1</v>
          </cell>
        </row>
        <row r="1358">
          <cell r="C1358" t="str">
            <v>P128644</v>
          </cell>
          <cell r="D1358" t="str">
            <v>RE</v>
          </cell>
          <cell r="E1358" t="str">
            <v>Sudan Basic Education Recovery Project</v>
          </cell>
          <cell r="F1358" t="str">
            <v>Investment</v>
          </cell>
          <cell r="G1358" t="str">
            <v>EMERG RECOVERY LN</v>
          </cell>
          <cell r="H1358" t="str">
            <v>Education</v>
          </cell>
          <cell r="I1358" t="str">
            <v>HDN</v>
          </cell>
          <cell r="J1358">
            <v>1</v>
          </cell>
        </row>
        <row r="1359">
          <cell r="C1359" t="str">
            <v>P128905</v>
          </cell>
          <cell r="D1359" t="str">
            <v>RE</v>
          </cell>
          <cell r="E1359" t="str">
            <v>Nepal Agriculture and Food Security Proj</v>
          </cell>
          <cell r="F1359" t="str">
            <v>Investment</v>
          </cell>
          <cell r="G1359" t="str">
            <v>SPECIFIC INVEST LN</v>
          </cell>
          <cell r="H1359" t="str">
            <v>Agriculture and Rural Development</v>
          </cell>
          <cell r="I1359" t="str">
            <v>SDN</v>
          </cell>
          <cell r="J1359">
            <v>1</v>
          </cell>
        </row>
        <row r="1360">
          <cell r="C1360" t="str">
            <v>P128966</v>
          </cell>
          <cell r="D1360" t="str">
            <v>RE</v>
          </cell>
          <cell r="E1360" t="str">
            <v>FATA Emergency Rural Roads Project</v>
          </cell>
          <cell r="F1360" t="str">
            <v>Investment</v>
          </cell>
          <cell r="G1360" t="str">
            <v>EMERG RECOVERY LN</v>
          </cell>
          <cell r="H1360" t="str">
            <v>Transport</v>
          </cell>
          <cell r="I1360" t="str">
            <v>SDN</v>
          </cell>
          <cell r="J1360">
            <v>1</v>
          </cell>
        </row>
        <row r="1361">
          <cell r="C1361" t="str">
            <v>P129381</v>
          </cell>
          <cell r="D1361" t="str">
            <v>RE</v>
          </cell>
          <cell r="E1361" t="str">
            <v>GH-Global Partnership for Ed. (FY12)</v>
          </cell>
          <cell r="F1361" t="str">
            <v>Investment</v>
          </cell>
          <cell r="G1361" t="str">
            <v>SPECIFIC INVEST LN</v>
          </cell>
          <cell r="H1361" t="str">
            <v>Education</v>
          </cell>
          <cell r="I1361" t="str">
            <v>HDN</v>
          </cell>
          <cell r="J1361">
            <v>1</v>
          </cell>
        </row>
        <row r="1362">
          <cell r="C1362" t="str">
            <v>P129825</v>
          </cell>
          <cell r="D1362" t="str">
            <v>RE</v>
          </cell>
          <cell r="E1362" t="str">
            <v>STATISTICS FOR RESULTS PROJECT</v>
          </cell>
          <cell r="F1362" t="str">
            <v>Investment</v>
          </cell>
          <cell r="G1362" t="str">
            <v>TECHNICAL ASSIST LN</v>
          </cell>
          <cell r="H1362" t="str">
            <v>Economic Policy</v>
          </cell>
          <cell r="I1362" t="str">
            <v>PREM</v>
          </cell>
          <cell r="J1362">
            <v>1</v>
          </cell>
        </row>
        <row r="1363">
          <cell r="C1363" t="str">
            <v>P130013</v>
          </cell>
          <cell r="D1363" t="str">
            <v>RE</v>
          </cell>
          <cell r="E1363" t="str">
            <v>KAZAKHSTAN ENERGY EFFICIENCY PROJECT</v>
          </cell>
          <cell r="F1363" t="str">
            <v>Investment</v>
          </cell>
          <cell r="G1363" t="str">
            <v>SPECIFIC INVEST LN</v>
          </cell>
          <cell r="H1363" t="str">
            <v>Energy and Mining</v>
          </cell>
          <cell r="I1363" t="str">
            <v>SDN</v>
          </cell>
          <cell r="J1363">
            <v>1</v>
          </cell>
        </row>
        <row r="1364">
          <cell r="C1364" t="str">
            <v>P130694</v>
          </cell>
          <cell r="D1364" t="str">
            <v>RE</v>
          </cell>
          <cell r="E1364" t="str">
            <v>Nile Cooperation for Results Project</v>
          </cell>
          <cell r="F1364" t="str">
            <v>Investment</v>
          </cell>
          <cell r="G1364" t="str">
            <v>TECHNICAL ASSIST LN</v>
          </cell>
          <cell r="H1364" t="str">
            <v>Water</v>
          </cell>
          <cell r="I1364" t="str">
            <v>SDN</v>
          </cell>
          <cell r="J1364">
            <v>1</v>
          </cell>
        </row>
        <row r="1365">
          <cell r="C1365" t="str">
            <v>P130835</v>
          </cell>
          <cell r="D1365" t="str">
            <v>RE</v>
          </cell>
          <cell r="E1365" t="str">
            <v>KP Southern Area Development Project</v>
          </cell>
          <cell r="F1365" t="str">
            <v>Investment</v>
          </cell>
          <cell r="G1365" t="str">
            <v>SPECIFIC INVEST LN</v>
          </cell>
          <cell r="H1365" t="str">
            <v>Agriculture and Rural Development</v>
          </cell>
          <cell r="I1365" t="str">
            <v>SDN</v>
          </cell>
          <cell r="J1365">
            <v>1</v>
          </cell>
        </row>
        <row r="1366">
          <cell r="C1366" t="str">
            <v>P130878</v>
          </cell>
          <cell r="D1366" t="str">
            <v>RE</v>
          </cell>
          <cell r="E1366" t="str">
            <v>Fin Reporting and Oversight Improvement</v>
          </cell>
          <cell r="F1366" t="str">
            <v>Investment</v>
          </cell>
          <cell r="G1366" t="str">
            <v>TECHNICAL ASSIST LN</v>
          </cell>
          <cell r="H1366" t="str">
            <v>Financial Management</v>
          </cell>
          <cell r="I1366" t="str">
            <v>OPCS</v>
          </cell>
          <cell r="J1366">
            <v>1</v>
          </cell>
        </row>
        <row r="1367">
          <cell r="C1367" t="str">
            <v>P131049</v>
          </cell>
          <cell r="D1367" t="str">
            <v>RE</v>
          </cell>
          <cell r="E1367" t="str">
            <v>MZ-Hydro-Met PPCR</v>
          </cell>
          <cell r="F1367" t="str">
            <v>Investment</v>
          </cell>
          <cell r="G1367" t="str">
            <v>SPECIFIC INVEST LN</v>
          </cell>
          <cell r="H1367" t="str">
            <v>Water</v>
          </cell>
          <cell r="I1367" t="str">
            <v>SDN</v>
          </cell>
          <cell r="J1367">
            <v>1</v>
          </cell>
        </row>
        <row r="1368">
          <cell r="C1368" t="str">
            <v>P131120</v>
          </cell>
          <cell r="D1368" t="str">
            <v>RE</v>
          </cell>
          <cell r="E1368" t="str">
            <v>ZR SUPPORT TO BASIC EDUCATION PROGRAM</v>
          </cell>
          <cell r="F1368" t="str">
            <v>Investment</v>
          </cell>
          <cell r="G1368" t="str">
            <v>SPECIFIC INVEST LN</v>
          </cell>
          <cell r="H1368" t="str">
            <v>Education</v>
          </cell>
          <cell r="I1368" t="str">
            <v>HDN</v>
          </cell>
          <cell r="J1368">
            <v>1</v>
          </cell>
        </row>
        <row r="1369">
          <cell r="C1369" t="str">
            <v>P131138</v>
          </cell>
          <cell r="D1369" t="str">
            <v>RE</v>
          </cell>
          <cell r="E1369" t="str">
            <v>ENPI East Countries FLEG II Program</v>
          </cell>
          <cell r="F1369" t="str">
            <v>Investment</v>
          </cell>
          <cell r="G1369" t="str">
            <v>TECHNICAL ASSIST LN</v>
          </cell>
          <cell r="H1369" t="str">
            <v>Agriculture and Rural Development</v>
          </cell>
          <cell r="I1369" t="str">
            <v>SDN</v>
          </cell>
          <cell r="J1369">
            <v>1</v>
          </cell>
        </row>
        <row r="1370">
          <cell r="C1370" t="str">
            <v>P131296</v>
          </cell>
          <cell r="D1370" t="str">
            <v>RE</v>
          </cell>
          <cell r="E1370" t="str">
            <v>National Community  Empowerment Program</v>
          </cell>
          <cell r="F1370" t="str">
            <v>Investment</v>
          </cell>
          <cell r="G1370" t="str">
            <v>SPECIFIC INVEST LN</v>
          </cell>
          <cell r="H1370" t="str">
            <v>Urban Development</v>
          </cell>
          <cell r="I1370" t="str">
            <v>SDN</v>
          </cell>
          <cell r="J1370">
            <v>1</v>
          </cell>
        </row>
        <row r="1371">
          <cell r="C1371" t="str">
            <v>P132238</v>
          </cell>
          <cell r="D1371" t="str">
            <v>RE</v>
          </cell>
          <cell r="E1371" t="str">
            <v>PH Mindanao Trust Fund - Reconstr &amp; Dev</v>
          </cell>
          <cell r="F1371" t="str">
            <v>Investment</v>
          </cell>
          <cell r="G1371" t="str">
            <v>SPECIFIC INVEST LN</v>
          </cell>
          <cell r="H1371" t="str">
            <v>Social Development</v>
          </cell>
          <cell r="I1371" t="str">
            <v>SDN</v>
          </cell>
          <cell r="J1371">
            <v>1</v>
          </cell>
        </row>
        <row r="1372">
          <cell r="C1372" t="str">
            <v>P132268</v>
          </cell>
          <cell r="D1372" t="str">
            <v>RE</v>
          </cell>
          <cell r="E1372" t="str">
            <v>GPOBA Solid Waste Mgt West Bank</v>
          </cell>
          <cell r="F1372" t="str">
            <v>Investment</v>
          </cell>
          <cell r="G1372" t="str">
            <v>TECHNICAL ASSIST LN</v>
          </cell>
          <cell r="H1372" t="str">
            <v>Urban Development</v>
          </cell>
          <cell r="I1372" t="str">
            <v>SDN</v>
          </cell>
          <cell r="J1372">
            <v>1</v>
          </cell>
        </row>
        <row r="1373">
          <cell r="C1373" t="str">
            <v>P132585</v>
          </cell>
          <cell r="D1373" t="str">
            <v>RE</v>
          </cell>
          <cell r="E1373" t="str">
            <v>ID-TF PNPM GENERASI PROGRAM</v>
          </cell>
          <cell r="F1373" t="str">
            <v>Investment</v>
          </cell>
          <cell r="G1373" t="str">
            <v>TECHNICAL ASSIST LN</v>
          </cell>
          <cell r="H1373" t="str">
            <v>Social Development</v>
          </cell>
          <cell r="I1373" t="str">
            <v>SDN</v>
          </cell>
          <cell r="J1373">
            <v>1</v>
          </cell>
        </row>
        <row r="1374">
          <cell r="C1374" t="str">
            <v>P132756</v>
          </cell>
          <cell r="D1374" t="str">
            <v>RE</v>
          </cell>
          <cell r="E1374" t="str">
            <v>AF Haiti GPE EFA Phase II</v>
          </cell>
          <cell r="F1374" t="str">
            <v>Investment</v>
          </cell>
          <cell r="G1374" t="str">
            <v>SPECIFIC INVEST LN</v>
          </cell>
          <cell r="H1374" t="str">
            <v>Not assigned</v>
          </cell>
          <cell r="I1374" t="str">
            <v>#</v>
          </cell>
          <cell r="J1374">
            <v>1</v>
          </cell>
        </row>
        <row r="1375">
          <cell r="C1375" t="str">
            <v>P133557</v>
          </cell>
          <cell r="D1375" t="str">
            <v>RE</v>
          </cell>
          <cell r="E1375" t="str">
            <v>Education Sector Strategy Support</v>
          </cell>
          <cell r="F1375" t="str">
            <v>Investment</v>
          </cell>
          <cell r="G1375" t="str">
            <v>SPECIFIC INVEST LN</v>
          </cell>
          <cell r="H1375" t="str">
            <v>Education</v>
          </cell>
          <cell r="I1375" t="str">
            <v>HDN</v>
          </cell>
          <cell r="J1375">
            <v>1</v>
          </cell>
        </row>
        <row r="1376">
          <cell r="C1376" t="str">
            <v>P143661</v>
          </cell>
          <cell r="D1376" t="str">
            <v>RE</v>
          </cell>
          <cell r="E1376" t="str">
            <v>Competitive Industries Project for KP</v>
          </cell>
          <cell r="F1376" t="str">
            <v>Investment</v>
          </cell>
          <cell r="G1376" t="str">
            <v>EMERG RECOVERY LN</v>
          </cell>
          <cell r="H1376" t="str">
            <v>Competitive Industries Practice</v>
          </cell>
          <cell r="I1376" t="str">
            <v>FPD</v>
          </cell>
          <cell r="J1376">
            <v>1</v>
          </cell>
        </row>
        <row r="1377">
          <cell r="C1377" t="str">
            <v>P143841</v>
          </cell>
          <cell r="D1377" t="str">
            <v>RE</v>
          </cell>
          <cell r="E1377" t="str">
            <v>Natl Horticulture &amp; Livestock Project</v>
          </cell>
          <cell r="F1377" t="str">
            <v>Investment</v>
          </cell>
          <cell r="G1377" t="str">
            <v>SPECIFIC INVEST LN</v>
          </cell>
          <cell r="H1377" t="str">
            <v>Agriculture and Rural Development</v>
          </cell>
          <cell r="I1377" t="str">
            <v>SDN</v>
          </cell>
          <cell r="J1377">
            <v>1</v>
          </cell>
        </row>
        <row r="1378">
          <cell r="C1378" t="str">
            <v>P144111</v>
          </cell>
          <cell r="D1378" t="str">
            <v>RE</v>
          </cell>
          <cell r="E1378" t="str">
            <v>SOLID WASTE MGMT 2 - EC IPA (AF)</v>
          </cell>
          <cell r="F1378" t="str">
            <v>Investment</v>
          </cell>
          <cell r="G1378" t="str">
            <v>SPECIFIC INVEST LN</v>
          </cell>
          <cell r="H1378" t="str">
            <v>Urban Development</v>
          </cell>
          <cell r="I1378" t="str">
            <v>SDN</v>
          </cell>
          <cell r="J1378">
            <v>1</v>
          </cell>
        </row>
        <row r="1379">
          <cell r="C1379" t="str">
            <v>P144134</v>
          </cell>
          <cell r="D1379" t="str">
            <v>RE</v>
          </cell>
          <cell r="E1379" t="str">
            <v>DTF: MA-Youth Micro-Entrepreneurship</v>
          </cell>
          <cell r="F1379" t="str">
            <v>Investment</v>
          </cell>
          <cell r="G1379" t="str">
            <v>TECHNICAL ASSIST LN</v>
          </cell>
          <cell r="H1379" t="str">
            <v>Social Development</v>
          </cell>
          <cell r="I1379" t="str">
            <v>SDN</v>
          </cell>
          <cell r="J1379">
            <v>1</v>
          </cell>
        </row>
        <row r="1380">
          <cell r="C1380" t="str">
            <v>P144385</v>
          </cell>
          <cell r="D1380" t="str">
            <v>RE</v>
          </cell>
          <cell r="E1380" t="str">
            <v>AusAid TA for Vietnam Rural Water PforR</v>
          </cell>
          <cell r="F1380" t="str">
            <v>Investment</v>
          </cell>
          <cell r="G1380" t="str">
            <v>TECHNICAL ASSIST LN</v>
          </cell>
          <cell r="H1380" t="str">
            <v>Water</v>
          </cell>
          <cell r="I1380" t="str">
            <v>SDN</v>
          </cell>
          <cell r="J1380">
            <v>1</v>
          </cell>
        </row>
        <row r="1381">
          <cell r="C1381" t="str">
            <v>P144520</v>
          </cell>
          <cell r="D1381" t="str">
            <v>RE</v>
          </cell>
          <cell r="E1381" t="str">
            <v>HSSP-SP AF</v>
          </cell>
          <cell r="F1381" t="str">
            <v>Investment</v>
          </cell>
          <cell r="G1381" t="str">
            <v>SPECIFIC INVEST LN</v>
          </cell>
          <cell r="H1381" t="str">
            <v>Health, Nutrition and Population</v>
          </cell>
          <cell r="I1381" t="str">
            <v>HDN</v>
          </cell>
          <cell r="J1381">
            <v>1</v>
          </cell>
        </row>
        <row r="1382">
          <cell r="C1382" t="str">
            <v>P144537</v>
          </cell>
          <cell r="D1382" t="str">
            <v>RE</v>
          </cell>
          <cell r="E1382" t="str">
            <v>HIV/AIDS Prevention Additional Financing</v>
          </cell>
          <cell r="F1382" t="str">
            <v>Investment</v>
          </cell>
          <cell r="G1382" t="str">
            <v>SPECIFIC INVEST LN</v>
          </cell>
          <cell r="H1382" t="str">
            <v>Health, Nutrition and Population</v>
          </cell>
          <cell r="I1382" t="str">
            <v>HDN</v>
          </cell>
          <cell r="J1382">
            <v>1</v>
          </cell>
        </row>
        <row r="1383">
          <cell r="C1383" t="str">
            <v>P101289</v>
          </cell>
          <cell r="D1383" t="str">
            <v>SF</v>
          </cell>
          <cell r="E1383" t="str">
            <v>Water Supply &amp; Sewage System Improvement</v>
          </cell>
          <cell r="F1383" t="str">
            <v>Investment</v>
          </cell>
          <cell r="G1383" t="str">
            <v>SPECIFIC INVEST LN</v>
          </cell>
          <cell r="H1383" t="str">
            <v>Water</v>
          </cell>
          <cell r="I1383" t="str">
            <v>SDN</v>
          </cell>
          <cell r="J1383">
            <v>1</v>
          </cell>
        </row>
        <row r="1384">
          <cell r="C1384" t="str">
            <v>P127163</v>
          </cell>
          <cell r="D1384" t="str">
            <v>SF</v>
          </cell>
          <cell r="E1384" t="str">
            <v>GZ-Second Municipal Development Project</v>
          </cell>
          <cell r="F1384" t="str">
            <v>Investment</v>
          </cell>
          <cell r="G1384" t="str">
            <v>SPECIFIC INVEST LN</v>
          </cell>
          <cell r="H1384" t="str">
            <v>Urban Development</v>
          </cell>
          <cell r="I1384" t="str">
            <v>SDN</v>
          </cell>
          <cell r="J1384">
            <v>1</v>
          </cell>
        </row>
        <row r="1385">
          <cell r="C1385" t="str">
            <v>P129742</v>
          </cell>
          <cell r="D1385" t="str">
            <v>SF</v>
          </cell>
          <cell r="E1385" t="str">
            <v>WBG - PRDP Support V</v>
          </cell>
          <cell r="F1385" t="str">
            <v>DPF</v>
          </cell>
          <cell r="G1385" t="str">
            <v>Development Policy</v>
          </cell>
          <cell r="H1385" t="str">
            <v>Public Sector Governance</v>
          </cell>
          <cell r="I1385" t="str">
            <v>PREM</v>
          </cell>
          <cell r="J1385">
            <v>1</v>
          </cell>
        </row>
        <row r="1386">
          <cell r="C1386" t="str">
            <v>P110477</v>
          </cell>
          <cell r="D1386" t="str">
            <v>CN</v>
          </cell>
          <cell r="E1386" t="str">
            <v>VN-CPF-Vietnam Renewable Energy Dev</v>
          </cell>
          <cell r="F1386" t="str">
            <v>Not assigned</v>
          </cell>
          <cell r="G1386" t="str">
            <v>Not assigned</v>
          </cell>
          <cell r="H1386" t="str">
            <v>Environment</v>
          </cell>
          <cell r="I1386" t="str">
            <v>SDN</v>
          </cell>
          <cell r="J1386">
            <v>1</v>
          </cell>
        </row>
        <row r="1387">
          <cell r="C1387" t="str">
            <v>P121917</v>
          </cell>
          <cell r="D1387" t="str">
            <v>CN</v>
          </cell>
          <cell r="E1387" t="str">
            <v>MA-CN Municipal Solid Waste Carb.Fin.Prg</v>
          </cell>
          <cell r="F1387" t="str">
            <v>Not assigned</v>
          </cell>
          <cell r="G1387" t="str">
            <v>Not assigned</v>
          </cell>
          <cell r="H1387" t="str">
            <v>Urban Development</v>
          </cell>
          <cell r="I1387" t="str">
            <v>SDN</v>
          </cell>
          <cell r="J1387">
            <v>1</v>
          </cell>
        </row>
        <row r="1388">
          <cell r="C1388" t="str">
            <v>P127585</v>
          </cell>
          <cell r="D1388" t="str">
            <v>CN</v>
          </cell>
          <cell r="E1388" t="str">
            <v>TZ-Renewable Energy CDM PoA</v>
          </cell>
          <cell r="F1388" t="str">
            <v>Not assigned</v>
          </cell>
          <cell r="G1388" t="str">
            <v>Not assigned</v>
          </cell>
          <cell r="H1388" t="str">
            <v>Energy and Mining</v>
          </cell>
          <cell r="I1388" t="str">
            <v>SDN</v>
          </cell>
          <cell r="J1388">
            <v>1</v>
          </cell>
        </row>
        <row r="1389">
          <cell r="C1389" t="str">
            <v>P132851</v>
          </cell>
          <cell r="D1389" t="str">
            <v>CN</v>
          </cell>
          <cell r="E1389" t="str">
            <v>CO Magdalena Bajo Seco Carbon Offset</v>
          </cell>
          <cell r="F1389" t="str">
            <v>Not assigned</v>
          </cell>
          <cell r="G1389" t="str">
            <v>Not assigned</v>
          </cell>
          <cell r="H1389" t="str">
            <v>Agriculture and Rural Development</v>
          </cell>
          <cell r="I1389" t="str">
            <v>SDN</v>
          </cell>
          <cell r="J1389">
            <v>1</v>
          </cell>
        </row>
        <row r="1390">
          <cell r="C1390" t="str">
            <v>P133342</v>
          </cell>
          <cell r="D1390" t="str">
            <v>DR</v>
          </cell>
          <cell r="E1390" t="str">
            <v>SL-Commercial Debt Reduction</v>
          </cell>
          <cell r="F1390" t="str">
            <v>Not assigned</v>
          </cell>
          <cell r="G1390" t="str">
            <v>Not assigned</v>
          </cell>
          <cell r="H1390" t="str">
            <v>Economic Policy</v>
          </cell>
          <cell r="I1390" t="str">
            <v>PREM</v>
          </cell>
          <cell r="J1390">
            <v>1</v>
          </cell>
        </row>
        <row r="1391">
          <cell r="C1391" t="str">
            <v>P112613</v>
          </cell>
          <cell r="D1391" t="str">
            <v>GE</v>
          </cell>
          <cell r="E1391" t="str">
            <v>CRISP</v>
          </cell>
          <cell r="F1391" t="str">
            <v>IPF</v>
          </cell>
          <cell r="G1391" t="str">
            <v>IPF</v>
          </cell>
          <cell r="H1391" t="str">
            <v>Environment</v>
          </cell>
          <cell r="I1391" t="str">
            <v>SDN</v>
          </cell>
          <cell r="J1391">
            <v>1</v>
          </cell>
        </row>
        <row r="1392">
          <cell r="C1392" t="str">
            <v>P113794</v>
          </cell>
          <cell r="D1392" t="str">
            <v>GE</v>
          </cell>
          <cell r="E1392" t="str">
            <v>1W-Strategic Action Plan for Red Sea II</v>
          </cell>
          <cell r="F1392" t="str">
            <v>Investment</v>
          </cell>
          <cell r="G1392" t="str">
            <v>SPECIFIC INVEST LN</v>
          </cell>
          <cell r="H1392" t="str">
            <v>Environment</v>
          </cell>
          <cell r="I1392" t="str">
            <v>SDN</v>
          </cell>
          <cell r="J1392">
            <v>1</v>
          </cell>
        </row>
        <row r="1393">
          <cell r="C1393" t="str">
            <v>P116230</v>
          </cell>
          <cell r="D1393" t="str">
            <v>GE</v>
          </cell>
          <cell r="E1393" t="str">
            <v>EG: Sustainable POPs Mngt</v>
          </cell>
          <cell r="F1393" t="str">
            <v>Investment</v>
          </cell>
          <cell r="G1393" t="str">
            <v>SPECIFIC INVEST LN</v>
          </cell>
          <cell r="H1393" t="str">
            <v>Environment</v>
          </cell>
          <cell r="I1393" t="str">
            <v>SDN</v>
          </cell>
          <cell r="J1393">
            <v>1</v>
          </cell>
        </row>
        <row r="1394">
          <cell r="C1394" t="str">
            <v>P123933</v>
          </cell>
          <cell r="D1394" t="str">
            <v>GE</v>
          </cell>
          <cell r="E1394" t="str">
            <v>CCRES</v>
          </cell>
          <cell r="F1394" t="str">
            <v>IPF</v>
          </cell>
          <cell r="G1394" t="str">
            <v>IPF</v>
          </cell>
          <cell r="H1394" t="str">
            <v>Environment</v>
          </cell>
          <cell r="I1394" t="str">
            <v>SDN</v>
          </cell>
          <cell r="J1394">
            <v>1</v>
          </cell>
        </row>
        <row r="1395">
          <cell r="C1395" t="str">
            <v>P124625</v>
          </cell>
          <cell r="D1395" t="str">
            <v>GE</v>
          </cell>
          <cell r="E1395" t="str">
            <v>ZW:HSBC Project</v>
          </cell>
          <cell r="F1395" t="str">
            <v>Investment</v>
          </cell>
          <cell r="G1395" t="str">
            <v>SPECIFIC INVEST LN</v>
          </cell>
          <cell r="H1395" t="str">
            <v>Environment</v>
          </cell>
          <cell r="I1395" t="str">
            <v>SDN</v>
          </cell>
          <cell r="J1395">
            <v>1</v>
          </cell>
        </row>
        <row r="1396">
          <cell r="C1396" t="str">
            <v>P126361</v>
          </cell>
          <cell r="D1396" t="str">
            <v>GE</v>
          </cell>
          <cell r="E1396" t="str">
            <v>TZ-Kihansi Catchment Conservation</v>
          </cell>
          <cell r="F1396" t="str">
            <v>IPF</v>
          </cell>
          <cell r="G1396" t="str">
            <v>IPF</v>
          </cell>
          <cell r="H1396" t="str">
            <v>Environment</v>
          </cell>
          <cell r="I1396" t="str">
            <v>SDN</v>
          </cell>
          <cell r="J1396">
            <v>1</v>
          </cell>
        </row>
        <row r="1397">
          <cell r="C1397" t="str">
            <v>P127033</v>
          </cell>
          <cell r="D1397" t="str">
            <v>GE</v>
          </cell>
          <cell r="E1397" t="str">
            <v>CN GEF CRESP Phase II</v>
          </cell>
          <cell r="F1397" t="str">
            <v>IPF</v>
          </cell>
          <cell r="G1397" t="str">
            <v>IPF</v>
          </cell>
          <cell r="H1397" t="str">
            <v>Energy and Mining</v>
          </cell>
          <cell r="I1397" t="str">
            <v>SDN</v>
          </cell>
          <cell r="J1397">
            <v>1</v>
          </cell>
        </row>
        <row r="1398">
          <cell r="C1398" t="str">
            <v>P127086</v>
          </cell>
          <cell r="D1398" t="str">
            <v>GE</v>
          </cell>
          <cell r="E1398" t="str">
            <v>SADC Sustainable Groundwater Mangmt</v>
          </cell>
          <cell r="F1398" t="str">
            <v>IPF</v>
          </cell>
          <cell r="G1398" t="str">
            <v>IPF</v>
          </cell>
          <cell r="H1398" t="str">
            <v>Water</v>
          </cell>
          <cell r="I1398" t="str">
            <v>SDN</v>
          </cell>
          <cell r="J1398">
            <v>1</v>
          </cell>
        </row>
        <row r="1399">
          <cell r="C1399" t="str">
            <v>P127815</v>
          </cell>
          <cell r="D1399" t="str">
            <v>GE</v>
          </cell>
          <cell r="E1399" t="str">
            <v>Guangdong Agricultural Pollution Control</v>
          </cell>
          <cell r="F1399" t="str">
            <v>IPF</v>
          </cell>
          <cell r="G1399" t="str">
            <v>IPF</v>
          </cell>
          <cell r="H1399" t="str">
            <v>Agriculture and Rural Development</v>
          </cell>
          <cell r="I1399" t="str">
            <v>SDN</v>
          </cell>
          <cell r="J1399">
            <v>0</v>
          </cell>
        </row>
        <row r="1400">
          <cell r="C1400" t="str">
            <v>P128392</v>
          </cell>
          <cell r="D1400" t="str">
            <v>GE</v>
          </cell>
          <cell r="E1400" t="str">
            <v>Second Lao Environment &amp; Social Project</v>
          </cell>
          <cell r="F1400" t="str">
            <v>Investment</v>
          </cell>
          <cell r="G1400" t="str">
            <v>ADAPTABLE PROGRAM LN</v>
          </cell>
          <cell r="H1400" t="str">
            <v>Environment</v>
          </cell>
          <cell r="I1400" t="str">
            <v>SDN</v>
          </cell>
          <cell r="J1400">
            <v>0</v>
          </cell>
        </row>
        <row r="1401">
          <cell r="C1401" t="str">
            <v>P129156</v>
          </cell>
          <cell r="D1401" t="str">
            <v>GE</v>
          </cell>
          <cell r="E1401" t="str">
            <v>Sustainable NRM (PSG)</v>
          </cell>
          <cell r="F1401" t="str">
            <v>Investment</v>
          </cell>
          <cell r="G1401" t="str">
            <v>SPECIFIC INVEST LN</v>
          </cell>
          <cell r="H1401" t="str">
            <v>Environment</v>
          </cell>
          <cell r="I1401" t="str">
            <v>SDN</v>
          </cell>
          <cell r="J1401">
            <v>1</v>
          </cell>
        </row>
        <row r="1402">
          <cell r="C1402" t="str">
            <v>P129516</v>
          </cell>
          <cell r="D1402" t="str">
            <v>GE</v>
          </cell>
          <cell r="E1402" t="str">
            <v>Mali- NRM Changing Climate (PSG)</v>
          </cell>
          <cell r="F1402" t="str">
            <v>IPF</v>
          </cell>
          <cell r="G1402" t="str">
            <v>IPF</v>
          </cell>
          <cell r="H1402" t="str">
            <v>Environment</v>
          </cell>
          <cell r="I1402" t="str">
            <v>SDN</v>
          </cell>
          <cell r="J1402">
            <v>0</v>
          </cell>
        </row>
        <row r="1403">
          <cell r="C1403" t="str">
            <v>P129647</v>
          </cell>
          <cell r="D1403" t="str">
            <v>GE</v>
          </cell>
          <cell r="E1403" t="str">
            <v>PE-Strengthening Sust Mgmt Guano Islands</v>
          </cell>
          <cell r="F1403" t="str">
            <v>IPF</v>
          </cell>
          <cell r="G1403" t="str">
            <v>IPF</v>
          </cell>
          <cell r="H1403" t="str">
            <v>Environment</v>
          </cell>
          <cell r="I1403" t="str">
            <v>SDN</v>
          </cell>
          <cell r="J1403">
            <v>1</v>
          </cell>
        </row>
        <row r="1404">
          <cell r="C1404" t="str">
            <v>P129961</v>
          </cell>
          <cell r="D1404" t="str">
            <v>GE</v>
          </cell>
          <cell r="E1404" t="str">
            <v>SUSTAINABLE FOREST &amp; LANDSCAPE MGT</v>
          </cell>
          <cell r="F1404" t="str">
            <v>Investment</v>
          </cell>
          <cell r="G1404" t="str">
            <v>SPECIFIC INVEST LN</v>
          </cell>
          <cell r="H1404" t="str">
            <v>Environment</v>
          </cell>
          <cell r="I1404" t="str">
            <v>SDN</v>
          </cell>
          <cell r="J1404">
            <v>1</v>
          </cell>
        </row>
        <row r="1405">
          <cell r="C1405" t="str">
            <v>P130271</v>
          </cell>
          <cell r="D1405" t="str">
            <v>GE</v>
          </cell>
          <cell r="E1405" t="str">
            <v>SN Community-based SLM project (PSG)</v>
          </cell>
          <cell r="F1405" t="str">
            <v>Investment</v>
          </cell>
          <cell r="G1405" t="str">
            <v>SPECIFIC INVEST LN</v>
          </cell>
          <cell r="H1405" t="str">
            <v>Environment</v>
          </cell>
          <cell r="I1405" t="str">
            <v>SDN</v>
          </cell>
          <cell r="J1405">
            <v>0</v>
          </cell>
        </row>
        <row r="1406">
          <cell r="C1406" t="str">
            <v>P130389</v>
          </cell>
          <cell r="D1406" t="str">
            <v>GE</v>
          </cell>
          <cell r="E1406" t="str">
            <v>Coremap III</v>
          </cell>
          <cell r="F1406" t="str">
            <v>IPF</v>
          </cell>
          <cell r="G1406" t="str">
            <v>IPF</v>
          </cell>
          <cell r="H1406" t="str">
            <v>Environment</v>
          </cell>
          <cell r="I1406" t="str">
            <v>SDN</v>
          </cell>
          <cell r="J1406">
            <v>0</v>
          </cell>
        </row>
        <row r="1407">
          <cell r="C1407" t="str">
            <v>P130888</v>
          </cell>
          <cell r="D1407" t="str">
            <v>GE</v>
          </cell>
          <cell r="E1407" t="str">
            <v>BRICKS (PSG)</v>
          </cell>
          <cell r="F1407" t="str">
            <v>Investment</v>
          </cell>
          <cell r="G1407" t="str">
            <v>SPECIFIC INVEST LN</v>
          </cell>
          <cell r="H1407" t="str">
            <v>Environment</v>
          </cell>
          <cell r="I1407" t="str">
            <v>SDN</v>
          </cell>
          <cell r="J1407">
            <v>1</v>
          </cell>
        </row>
        <row r="1408">
          <cell r="C1408" t="str">
            <v>P131353</v>
          </cell>
          <cell r="D1408" t="str">
            <v>GE</v>
          </cell>
          <cell r="E1408" t="str">
            <v>SRB CCA &amp; Strategic Plan Implementation</v>
          </cell>
          <cell r="F1408" t="str">
            <v>Investment</v>
          </cell>
          <cell r="G1408" t="str">
            <v>SPECIFIC INVEST LN</v>
          </cell>
          <cell r="H1408" t="str">
            <v>Water</v>
          </cell>
          <cell r="I1408" t="str">
            <v>SDN</v>
          </cell>
          <cell r="J1408">
            <v>0</v>
          </cell>
        </row>
        <row r="1409">
          <cell r="C1409" t="str">
            <v>P131709</v>
          </cell>
          <cell r="D1409" t="str">
            <v>GE</v>
          </cell>
          <cell r="E1409" t="str">
            <v>MX Coastal Watersheds Conserv Project</v>
          </cell>
          <cell r="F1409" t="str">
            <v>IPF</v>
          </cell>
          <cell r="G1409" t="str">
            <v>IPF</v>
          </cell>
          <cell r="H1409" t="str">
            <v>Environment</v>
          </cell>
          <cell r="I1409" t="str">
            <v>SDN</v>
          </cell>
          <cell r="J1409">
            <v>1</v>
          </cell>
        </row>
        <row r="1410">
          <cell r="C1410" t="str">
            <v>P132100</v>
          </cell>
          <cell r="D1410" t="str">
            <v>GE</v>
          </cell>
          <cell r="E1410" t="str">
            <v>GH-Sustain.Land&amp; WTR Add'l Financ (PSG)</v>
          </cell>
          <cell r="F1410" t="str">
            <v>IPF</v>
          </cell>
          <cell r="G1410" t="str">
            <v>IPF</v>
          </cell>
          <cell r="H1410" t="str">
            <v>Environment</v>
          </cell>
          <cell r="I1410" t="str">
            <v>SDN</v>
          </cell>
          <cell r="J1410">
            <v>0</v>
          </cell>
        </row>
        <row r="1411">
          <cell r="C1411" t="str">
            <v>P132157</v>
          </cell>
          <cell r="D1411" t="str">
            <v>GE</v>
          </cell>
          <cell r="E1411" t="str">
            <v>TN-DELP Oases Ecosystems and Livelihoods</v>
          </cell>
          <cell r="F1411" t="str">
            <v>Investment</v>
          </cell>
          <cell r="G1411" t="str">
            <v>TECHNICAL ASSIST LN</v>
          </cell>
          <cell r="H1411" t="str">
            <v>Environment</v>
          </cell>
          <cell r="I1411" t="str">
            <v>SDN</v>
          </cell>
          <cell r="J1411">
            <v>1</v>
          </cell>
        </row>
        <row r="1412">
          <cell r="C1412" t="str">
            <v>P133410</v>
          </cell>
          <cell r="D1412" t="str">
            <v>GE</v>
          </cell>
          <cell r="E1412" t="str">
            <v>Sustainable Land Management Project</v>
          </cell>
          <cell r="F1412" t="str">
            <v>Investment</v>
          </cell>
          <cell r="G1412" t="str">
            <v>SPECIFIC INVEST LN</v>
          </cell>
          <cell r="H1412" t="str">
            <v>Environment</v>
          </cell>
          <cell r="I1412" t="str">
            <v>SDN</v>
          </cell>
          <cell r="J1412">
            <v>0</v>
          </cell>
        </row>
        <row r="1413">
          <cell r="C1413" t="str">
            <v>P143914</v>
          </cell>
          <cell r="D1413" t="str">
            <v>GE</v>
          </cell>
          <cell r="E1413" t="str">
            <v>GABON SUSTAINABLE MGMT CRITICAL WETLANDS</v>
          </cell>
          <cell r="F1413" t="str">
            <v>IPF</v>
          </cell>
          <cell r="G1413" t="str">
            <v>IPF</v>
          </cell>
          <cell r="H1413" t="str">
            <v>Environment</v>
          </cell>
          <cell r="I1413" t="str">
            <v>SDN</v>
          </cell>
          <cell r="J1413">
            <v>1</v>
          </cell>
        </row>
        <row r="1414">
          <cell r="C1414" t="str">
            <v>P143921</v>
          </cell>
          <cell r="D1414" t="str">
            <v>GE</v>
          </cell>
          <cell r="E1414" t="str">
            <v>Adriatic Sea Env. Pollution Control (I)</v>
          </cell>
          <cell r="F1414" t="str">
            <v>Investment</v>
          </cell>
          <cell r="G1414" t="str">
            <v>SPECIFIC INVEST LN</v>
          </cell>
          <cell r="H1414" t="str">
            <v>Water</v>
          </cell>
          <cell r="I1414" t="str">
            <v>SDN</v>
          </cell>
          <cell r="J1414">
            <v>1</v>
          </cell>
        </row>
        <row r="1415">
          <cell r="C1415" t="str">
            <v>P145932</v>
          </cell>
          <cell r="D1415" t="str">
            <v>GE</v>
          </cell>
          <cell r="E1415" t="str">
            <v>Niger DRM and Urban Development Project</v>
          </cell>
          <cell r="F1415" t="str">
            <v>IPF</v>
          </cell>
          <cell r="G1415" t="str">
            <v>IPF</v>
          </cell>
          <cell r="H1415" t="str">
            <v>Urban Development</v>
          </cell>
          <cell r="I1415" t="str">
            <v>SDN</v>
          </cell>
          <cell r="J1415">
            <v>0</v>
          </cell>
        </row>
        <row r="1416">
          <cell r="C1416" t="str">
            <v>P130783</v>
          </cell>
          <cell r="D1416" t="str">
            <v>GM</v>
          </cell>
          <cell r="E1416" t="str">
            <v>Scaleup Partnership for LME of East Asia</v>
          </cell>
          <cell r="F1416" t="str">
            <v>Investment</v>
          </cell>
          <cell r="G1416" t="str">
            <v>TECHNICAL ASSIST LN</v>
          </cell>
          <cell r="H1416" t="str">
            <v>Environment</v>
          </cell>
          <cell r="I1416" t="str">
            <v>SDN</v>
          </cell>
          <cell r="J1416">
            <v>1</v>
          </cell>
        </row>
        <row r="1417">
          <cell r="C1417" t="str">
            <v>P144902</v>
          </cell>
          <cell r="D1417" t="str">
            <v>GM</v>
          </cell>
          <cell r="E1417" t="str">
            <v>AF: Fighting against wildlife poaching</v>
          </cell>
          <cell r="F1417" t="str">
            <v>Investment</v>
          </cell>
          <cell r="G1417" t="str">
            <v>SPECIFIC INVEST LN</v>
          </cell>
          <cell r="H1417" t="str">
            <v>Environment</v>
          </cell>
          <cell r="I1417" t="str">
            <v>SDN</v>
          </cell>
          <cell r="J1417">
            <v>1</v>
          </cell>
        </row>
        <row r="1418">
          <cell r="C1418" t="str">
            <v>P107940</v>
          </cell>
          <cell r="D1418" t="str">
            <v>GU</v>
          </cell>
          <cell r="E1418" t="str">
            <v>MR-Banda Gas to Power Guarantee</v>
          </cell>
          <cell r="F1418" t="str">
            <v>Investment</v>
          </cell>
          <cell r="G1418"/>
          <cell r="H1418" t="str">
            <v>Energy and Mining</v>
          </cell>
          <cell r="I1418" t="str">
            <v>SDN</v>
          </cell>
          <cell r="J1418">
            <v>1</v>
          </cell>
        </row>
        <row r="1419">
          <cell r="C1419" t="str">
            <v>P120207</v>
          </cell>
          <cell r="D1419" t="str">
            <v>GU</v>
          </cell>
          <cell r="E1419" t="str">
            <v>NG- Power Sect Guarantees Proj</v>
          </cell>
          <cell r="F1419" t="str">
            <v>Investment</v>
          </cell>
          <cell r="G1419"/>
          <cell r="H1419" t="str">
            <v>Energy and Mining</v>
          </cell>
          <cell r="I1419" t="str">
            <v>SDN</v>
          </cell>
          <cell r="J1419">
            <v>1</v>
          </cell>
        </row>
        <row r="1420">
          <cell r="C1420" t="str">
            <v>P133318</v>
          </cell>
          <cell r="D1420" t="str">
            <v>GU</v>
          </cell>
          <cell r="E1420" t="str">
            <v>UG-PRG Hydropower (FY14)</v>
          </cell>
          <cell r="F1420" t="str">
            <v>Investment</v>
          </cell>
          <cell r="G1420"/>
          <cell r="H1420" t="str">
            <v>Energy and Mining</v>
          </cell>
          <cell r="I1420" t="str">
            <v>SDN</v>
          </cell>
          <cell r="J1420">
            <v>1</v>
          </cell>
        </row>
        <row r="1421">
          <cell r="C1421" t="str">
            <v>P143605</v>
          </cell>
          <cell r="D1421" t="str">
            <v>GU</v>
          </cell>
          <cell r="E1421" t="str">
            <v>SN-Taiba Ndiaye Independ. Power Producer</v>
          </cell>
          <cell r="F1421" t="str">
            <v>Investment</v>
          </cell>
          <cell r="G1421"/>
          <cell r="H1421" t="str">
            <v>Energy and Mining</v>
          </cell>
          <cell r="I1421" t="str">
            <v>SDN</v>
          </cell>
          <cell r="J1421">
            <v>1</v>
          </cell>
        </row>
        <row r="1422">
          <cell r="C1422" t="str">
            <v>P145482</v>
          </cell>
          <cell r="D1422" t="str">
            <v>GU</v>
          </cell>
          <cell r="E1422" t="str">
            <v>Maldives ASPIRE Project</v>
          </cell>
          <cell r="F1422" t="str">
            <v>Investment</v>
          </cell>
          <cell r="G1422"/>
          <cell r="H1422" t="str">
            <v>Energy and Mining</v>
          </cell>
          <cell r="I1422" t="str">
            <v>SDN</v>
          </cell>
          <cell r="J1422">
            <v>1</v>
          </cell>
        </row>
        <row r="1423">
          <cell r="C1423" t="str">
            <v>P145657</v>
          </cell>
          <cell r="D1423" t="str">
            <v>GU</v>
          </cell>
          <cell r="E1423" t="str">
            <v>SN-Banda Gas to Power Guarantee</v>
          </cell>
          <cell r="F1423" t="str">
            <v>Investment</v>
          </cell>
          <cell r="G1423"/>
          <cell r="H1423" t="str">
            <v>Energy and Mining</v>
          </cell>
          <cell r="I1423" t="str">
            <v>SDN</v>
          </cell>
          <cell r="J1423">
            <v>0</v>
          </cell>
        </row>
        <row r="1424">
          <cell r="C1424" t="str">
            <v>P145664</v>
          </cell>
          <cell r="D1424" t="str">
            <v>GU</v>
          </cell>
          <cell r="E1424" t="str">
            <v>ML - Gas To Power Project</v>
          </cell>
          <cell r="F1424" t="str">
            <v>Investment</v>
          </cell>
          <cell r="G1424"/>
          <cell r="H1424" t="str">
            <v>Energy and Mining</v>
          </cell>
          <cell r="I1424" t="str">
            <v>SDN</v>
          </cell>
          <cell r="J1424">
            <v>0</v>
          </cell>
        </row>
        <row r="1425">
          <cell r="C1425" t="str">
            <v>P150756</v>
          </cell>
          <cell r="D1425" t="str">
            <v>GU</v>
          </cell>
          <cell r="E1425" t="str">
            <v>PCG for Dasu HPP</v>
          </cell>
          <cell r="F1425" t="str">
            <v>Investment</v>
          </cell>
          <cell r="G1425"/>
          <cell r="H1425" t="str">
            <v>Energy and Mining</v>
          </cell>
          <cell r="I1425" t="str">
            <v>SDN</v>
          </cell>
          <cell r="J1425">
            <v>1</v>
          </cell>
        </row>
        <row r="1426">
          <cell r="C1426" t="str">
            <v>P128469</v>
          </cell>
          <cell r="D1426" t="str">
            <v>IF</v>
          </cell>
          <cell r="E1426" t="str">
            <v>IDF: KE Strengthening the Acctg. Profess</v>
          </cell>
          <cell r="F1426" t="str">
            <v>Not assigned</v>
          </cell>
          <cell r="G1426" t="str">
            <v>Not assigned</v>
          </cell>
          <cell r="H1426" t="str">
            <v>Financial Management</v>
          </cell>
          <cell r="I1426" t="str">
            <v>OPCS</v>
          </cell>
          <cell r="J1426">
            <v>1</v>
          </cell>
        </row>
        <row r="1427">
          <cell r="C1427" t="str">
            <v>P143962</v>
          </cell>
          <cell r="D1427" t="str">
            <v>IF</v>
          </cell>
          <cell r="E1427" t="str">
            <v>Cape Verde: National Investment System</v>
          </cell>
          <cell r="F1427" t="str">
            <v>Not assigned</v>
          </cell>
          <cell r="G1427" t="str">
            <v>Not assigned</v>
          </cell>
          <cell r="H1427" t="str">
            <v>Public Sector Governance</v>
          </cell>
          <cell r="I1427" t="str">
            <v>PREM</v>
          </cell>
          <cell r="J1427">
            <v>1</v>
          </cell>
        </row>
        <row r="1428">
          <cell r="C1428" t="str">
            <v>P144005</v>
          </cell>
          <cell r="D1428" t="str">
            <v>IF</v>
          </cell>
          <cell r="E1428" t="str">
            <v>Strengthening Public Accounts Committee</v>
          </cell>
          <cell r="F1428" t="str">
            <v>Not assigned</v>
          </cell>
          <cell r="G1428" t="str">
            <v>Not assigned</v>
          </cell>
          <cell r="H1428" t="str">
            <v>Financial Management</v>
          </cell>
          <cell r="I1428" t="str">
            <v>OPCS</v>
          </cell>
          <cell r="J1428">
            <v>1</v>
          </cell>
        </row>
        <row r="1429">
          <cell r="C1429" t="str">
            <v>P144627</v>
          </cell>
          <cell r="D1429" t="str">
            <v>IF</v>
          </cell>
          <cell r="E1429" t="str">
            <v>Strengthening Institutional Capacity</v>
          </cell>
          <cell r="F1429" t="str">
            <v>Not assigned</v>
          </cell>
          <cell r="G1429" t="str">
            <v>Not assigned</v>
          </cell>
          <cell r="H1429" t="str">
            <v>Environment</v>
          </cell>
          <cell r="I1429" t="str">
            <v>SDN</v>
          </cell>
          <cell r="J1429">
            <v>1</v>
          </cell>
        </row>
        <row r="1430">
          <cell r="C1430" t="str">
            <v>P144629</v>
          </cell>
          <cell r="D1430" t="str">
            <v>IF</v>
          </cell>
          <cell r="E1430" t="str">
            <v>3A-Technical Capacity for Nutr. (FY14)</v>
          </cell>
          <cell r="F1430" t="str">
            <v>Not assigned</v>
          </cell>
          <cell r="G1430" t="str">
            <v>Not assigned</v>
          </cell>
          <cell r="H1430" t="str">
            <v>Health, Nutrition and Population</v>
          </cell>
          <cell r="I1430" t="str">
            <v>HDN</v>
          </cell>
          <cell r="J1430">
            <v>1</v>
          </cell>
        </row>
        <row r="1431">
          <cell r="C1431" t="str">
            <v>P144798</v>
          </cell>
          <cell r="D1431" t="str">
            <v>IF</v>
          </cell>
          <cell r="E1431" t="str">
            <v>EC Strengthening Capacity for Monitoring</v>
          </cell>
          <cell r="F1431" t="str">
            <v>Not assigned</v>
          </cell>
          <cell r="G1431" t="str">
            <v>Not assigned</v>
          </cell>
          <cell r="H1431" t="str">
            <v>Transport</v>
          </cell>
          <cell r="I1431" t="str">
            <v>SDN</v>
          </cell>
          <cell r="J1431">
            <v>1</v>
          </cell>
        </row>
        <row r="1432">
          <cell r="C1432" t="str">
            <v>P144916</v>
          </cell>
          <cell r="D1432" t="str">
            <v>IF</v>
          </cell>
          <cell r="E1432" t="str">
            <v>Strengthening Capacity of Audit Chamber</v>
          </cell>
          <cell r="F1432" t="str">
            <v>Not assigned</v>
          </cell>
          <cell r="G1432" t="str">
            <v>Not assigned</v>
          </cell>
          <cell r="H1432" t="str">
            <v>Financial Management</v>
          </cell>
          <cell r="I1432" t="str">
            <v>OPCS</v>
          </cell>
          <cell r="J1432">
            <v>1</v>
          </cell>
        </row>
        <row r="1433">
          <cell r="C1433" t="str">
            <v>P145842</v>
          </cell>
          <cell r="D1433" t="str">
            <v>IF</v>
          </cell>
          <cell r="E1433" t="str">
            <v>Strength Capacity of Acctancy Prof</v>
          </cell>
          <cell r="F1433" t="str">
            <v>Not assigned</v>
          </cell>
          <cell r="G1433" t="str">
            <v>Not assigned</v>
          </cell>
          <cell r="H1433" t="str">
            <v>Financial Management</v>
          </cell>
          <cell r="I1433" t="str">
            <v>OPCS</v>
          </cell>
          <cell r="J1433">
            <v>1</v>
          </cell>
        </row>
        <row r="1434">
          <cell r="C1434" t="str">
            <v>P146212</v>
          </cell>
          <cell r="D1434" t="str">
            <v>IF</v>
          </cell>
          <cell r="E1434" t="str">
            <v>Leveraging ACET Analytical Work</v>
          </cell>
          <cell r="F1434" t="str">
            <v>Not assigned</v>
          </cell>
          <cell r="G1434" t="str">
            <v>Not assigned</v>
          </cell>
          <cell r="H1434" t="str">
            <v>Economic Policy</v>
          </cell>
          <cell r="I1434" t="str">
            <v>PREM</v>
          </cell>
          <cell r="J1434">
            <v>1</v>
          </cell>
        </row>
        <row r="1435">
          <cell r="C1435" t="str">
            <v>P146260</v>
          </cell>
          <cell r="D1435" t="str">
            <v>IF</v>
          </cell>
          <cell r="E1435" t="str">
            <v>Strengtheing Financial Reporting</v>
          </cell>
          <cell r="F1435" t="str">
            <v>Not assigned</v>
          </cell>
          <cell r="G1435" t="str">
            <v>Not assigned</v>
          </cell>
          <cell r="H1435" t="str">
            <v>Financial Management</v>
          </cell>
          <cell r="I1435" t="str">
            <v>OPCS</v>
          </cell>
          <cell r="J1435">
            <v>1</v>
          </cell>
        </row>
        <row r="1436">
          <cell r="C1436" t="str">
            <v>P146331</v>
          </cell>
          <cell r="D1436" t="str">
            <v>IF</v>
          </cell>
          <cell r="E1436" t="str">
            <v>BT: CIRT &amp; Policy &amp; Reg Issues in Telcom</v>
          </cell>
          <cell r="F1436" t="str">
            <v>Not assigned</v>
          </cell>
          <cell r="G1436" t="str">
            <v>Not assigned</v>
          </cell>
          <cell r="H1436" t="str">
            <v>Transport</v>
          </cell>
          <cell r="I1436" t="str">
            <v>SDN</v>
          </cell>
          <cell r="J1436">
            <v>1</v>
          </cell>
        </row>
        <row r="1437">
          <cell r="C1437" t="str">
            <v>P148670</v>
          </cell>
          <cell r="D1437" t="str">
            <v>IF</v>
          </cell>
          <cell r="E1437" t="str">
            <v>Strengthening The Accounting Profession</v>
          </cell>
          <cell r="F1437" t="str">
            <v>Not assigned</v>
          </cell>
          <cell r="G1437" t="str">
            <v>Not assigned</v>
          </cell>
          <cell r="H1437" t="str">
            <v>Not assigned</v>
          </cell>
          <cell r="I1437" t="str">
            <v>#</v>
          </cell>
          <cell r="J1437">
            <v>1</v>
          </cell>
        </row>
        <row r="1438">
          <cell r="C1438" t="str">
            <v>P148698</v>
          </cell>
          <cell r="D1438" t="str">
            <v>IF</v>
          </cell>
          <cell r="E1438" t="str">
            <v>Institutional Reform of MAF</v>
          </cell>
          <cell r="F1438" t="str">
            <v>Not assigned</v>
          </cell>
          <cell r="G1438" t="str">
            <v>Not assigned</v>
          </cell>
          <cell r="H1438" t="str">
            <v>Agriculture and Rural Development</v>
          </cell>
          <cell r="I1438" t="str">
            <v>SDN</v>
          </cell>
          <cell r="J1438">
            <v>1</v>
          </cell>
        </row>
        <row r="1439">
          <cell r="C1439" t="str">
            <v>P148774</v>
          </cell>
          <cell r="D1439" t="str">
            <v>IF</v>
          </cell>
          <cell r="E1439" t="str">
            <v>Capacity for Demography in the Sahel</v>
          </cell>
          <cell r="F1439" t="str">
            <v>Not assigned</v>
          </cell>
          <cell r="G1439" t="str">
            <v>Not assigned</v>
          </cell>
          <cell r="H1439" t="str">
            <v>Health, Nutrition and Population</v>
          </cell>
          <cell r="I1439" t="str">
            <v>HDN</v>
          </cell>
          <cell r="J1439">
            <v>1</v>
          </cell>
        </row>
        <row r="1440">
          <cell r="C1440" t="str">
            <v>P148805</v>
          </cell>
          <cell r="D1440" t="str">
            <v>IF</v>
          </cell>
          <cell r="E1440" t="str">
            <v>Capacity Building of CFDA China</v>
          </cell>
          <cell r="F1440" t="str">
            <v>Not assigned</v>
          </cell>
          <cell r="G1440" t="str">
            <v>Not assigned</v>
          </cell>
          <cell r="H1440" t="str">
            <v>Agriculture and Rural Development</v>
          </cell>
          <cell r="I1440" t="str">
            <v>SDN</v>
          </cell>
          <cell r="J1440">
            <v>1</v>
          </cell>
        </row>
        <row r="1441">
          <cell r="C1441" t="str">
            <v>P148814</v>
          </cell>
          <cell r="D1441" t="str">
            <v>IF</v>
          </cell>
          <cell r="E1441" t="str">
            <v>IDF-Belarus Education</v>
          </cell>
          <cell r="F1441" t="str">
            <v>Not assigned</v>
          </cell>
          <cell r="G1441" t="str">
            <v>Not assigned</v>
          </cell>
          <cell r="H1441" t="str">
            <v>Education</v>
          </cell>
          <cell r="I1441" t="str">
            <v>HDN</v>
          </cell>
          <cell r="J1441">
            <v>1</v>
          </cell>
        </row>
        <row r="1442">
          <cell r="C1442" t="str">
            <v>P148819</v>
          </cell>
          <cell r="D1442" t="str">
            <v>IF</v>
          </cell>
          <cell r="E1442" t="str">
            <v>Support to strengthen the micro-region</v>
          </cell>
          <cell r="F1442" t="str">
            <v>Not assigned</v>
          </cell>
          <cell r="G1442" t="str">
            <v>Not assigned</v>
          </cell>
          <cell r="H1442" t="str">
            <v>Social Protection</v>
          </cell>
          <cell r="I1442" t="str">
            <v>HDN</v>
          </cell>
          <cell r="J1442">
            <v>1</v>
          </cell>
        </row>
        <row r="1443">
          <cell r="C1443" t="str">
            <v>P148830</v>
          </cell>
          <cell r="D1443" t="str">
            <v>IF</v>
          </cell>
          <cell r="E1443" t="str">
            <v>Strengthening Public Sector Capacities</v>
          </cell>
          <cell r="F1443" t="str">
            <v>Not assigned</v>
          </cell>
          <cell r="G1443" t="str">
            <v>Not assigned</v>
          </cell>
          <cell r="H1443" t="str">
            <v>Public Sector Governance</v>
          </cell>
          <cell r="I1443" t="str">
            <v>PREM</v>
          </cell>
          <cell r="J1443">
            <v>1</v>
          </cell>
        </row>
        <row r="1444">
          <cell r="C1444" t="str">
            <v>P148842</v>
          </cell>
          <cell r="D1444" t="str">
            <v>IF</v>
          </cell>
          <cell r="E1444" t="str">
            <v>Capacity Building for South-South Coop.</v>
          </cell>
          <cell r="F1444" t="str">
            <v>Not assigned</v>
          </cell>
          <cell r="G1444" t="str">
            <v>Not assigned</v>
          </cell>
          <cell r="H1444" t="str">
            <v>Poverty Reduction</v>
          </cell>
          <cell r="I1444" t="str">
            <v>PREM</v>
          </cell>
          <cell r="J1444">
            <v>1</v>
          </cell>
        </row>
        <row r="1445">
          <cell r="C1445" t="str">
            <v>P148845</v>
          </cell>
          <cell r="D1445" t="str">
            <v>IF</v>
          </cell>
          <cell r="E1445" t="str">
            <v>Brazil Learning Initiative (SoD Hub)</v>
          </cell>
          <cell r="F1445" t="str">
            <v>Not assigned</v>
          </cell>
          <cell r="G1445" t="str">
            <v>Not assigned</v>
          </cell>
          <cell r="H1445" t="str">
            <v>Social Protection</v>
          </cell>
          <cell r="I1445" t="str">
            <v>HDN</v>
          </cell>
          <cell r="J1445">
            <v>1</v>
          </cell>
        </row>
        <row r="1446">
          <cell r="C1446" t="str">
            <v>P148864</v>
          </cell>
          <cell r="D1446" t="str">
            <v>IF</v>
          </cell>
          <cell r="E1446" t="str">
            <v>EG SEC RESETTLEMENT CAPACITY BUILDING</v>
          </cell>
          <cell r="F1446" t="str">
            <v>Not assigned</v>
          </cell>
          <cell r="G1446" t="str">
            <v>Not assigned</v>
          </cell>
          <cell r="H1446" t="str">
            <v>Social Development</v>
          </cell>
          <cell r="I1446" t="str">
            <v>SDN</v>
          </cell>
          <cell r="J1446">
            <v>1</v>
          </cell>
        </row>
        <row r="1447">
          <cell r="C1447" t="str">
            <v>P148893</v>
          </cell>
          <cell r="D1447" t="str">
            <v>IF</v>
          </cell>
          <cell r="E1447" t="str">
            <v>IDF-Cap Dev for Land &amp; Agr Policy making</v>
          </cell>
          <cell r="F1447" t="str">
            <v>Not assigned</v>
          </cell>
          <cell r="G1447" t="str">
            <v>Not assigned</v>
          </cell>
          <cell r="H1447" t="str">
            <v>Agriculture and Rural Development</v>
          </cell>
          <cell r="I1447" t="str">
            <v>SDN</v>
          </cell>
          <cell r="J1447">
            <v>1</v>
          </cell>
        </row>
        <row r="1448">
          <cell r="C1448" t="str">
            <v>P148997</v>
          </cell>
          <cell r="D1448" t="str">
            <v>IF</v>
          </cell>
          <cell r="E1448" t="str">
            <v>Implementation e-Procurement</v>
          </cell>
          <cell r="F1448" t="str">
            <v>Not assigned</v>
          </cell>
          <cell r="G1448" t="str">
            <v>Not assigned</v>
          </cell>
          <cell r="H1448" t="str">
            <v>Procurement</v>
          </cell>
          <cell r="I1448" t="str">
            <v>OPCS</v>
          </cell>
          <cell r="J1448">
            <v>1</v>
          </cell>
        </row>
        <row r="1449">
          <cell r="C1449" t="str">
            <v>P148998</v>
          </cell>
          <cell r="D1449" t="str">
            <v>IF</v>
          </cell>
          <cell r="E1449" t="str">
            <v>Building institutional framework</v>
          </cell>
          <cell r="F1449" t="str">
            <v>Not assigned</v>
          </cell>
          <cell r="G1449" t="str">
            <v>Not assigned</v>
          </cell>
          <cell r="H1449" t="str">
            <v>Procurement</v>
          </cell>
          <cell r="I1449" t="str">
            <v>OPCS</v>
          </cell>
          <cell r="J1449">
            <v>1</v>
          </cell>
        </row>
        <row r="1450">
          <cell r="C1450" t="str">
            <v>P149007</v>
          </cell>
          <cell r="D1450" t="str">
            <v>IF</v>
          </cell>
          <cell r="E1450" t="str">
            <v>Str. Country Sys for better Inv Res</v>
          </cell>
          <cell r="F1450" t="str">
            <v>Not assigned</v>
          </cell>
          <cell r="G1450" t="str">
            <v>Not assigned</v>
          </cell>
          <cell r="H1450" t="str">
            <v>Financial Management</v>
          </cell>
          <cell r="I1450" t="str">
            <v>OPCS</v>
          </cell>
          <cell r="J1450">
            <v>1</v>
          </cell>
        </row>
        <row r="1451">
          <cell r="C1451" t="str">
            <v>P149046</v>
          </cell>
          <cell r="D1451" t="str">
            <v>IF</v>
          </cell>
          <cell r="E1451" t="str">
            <v>Strengthening Accountability SAI Djibout</v>
          </cell>
          <cell r="F1451" t="str">
            <v>Not assigned</v>
          </cell>
          <cell r="G1451" t="str">
            <v>Not assigned</v>
          </cell>
          <cell r="H1451" t="str">
            <v>Financial Management</v>
          </cell>
          <cell r="I1451" t="str">
            <v>OPCS</v>
          </cell>
          <cell r="J1451">
            <v>1</v>
          </cell>
        </row>
        <row r="1452">
          <cell r="C1452" t="str">
            <v>P149152</v>
          </cell>
          <cell r="D1452" t="str">
            <v>IF</v>
          </cell>
          <cell r="E1452" t="str">
            <v>Dj-Proc. Cap buildg&amp;Professionalization</v>
          </cell>
          <cell r="F1452" t="str">
            <v>Not assigned</v>
          </cell>
          <cell r="G1452" t="str">
            <v>Not assigned</v>
          </cell>
          <cell r="H1452" t="str">
            <v>Procurement</v>
          </cell>
          <cell r="I1452" t="str">
            <v>OPCS</v>
          </cell>
          <cell r="J1452">
            <v>1</v>
          </cell>
        </row>
        <row r="1453">
          <cell r="C1453" t="str">
            <v>P149241</v>
          </cell>
          <cell r="D1453" t="str">
            <v>IF</v>
          </cell>
          <cell r="E1453" t="str">
            <v>MA:Improvement Social Service Delivery</v>
          </cell>
          <cell r="F1453" t="str">
            <v>Not assigned</v>
          </cell>
          <cell r="G1453" t="str">
            <v>Not assigned</v>
          </cell>
          <cell r="H1453" t="str">
            <v>Education</v>
          </cell>
          <cell r="I1453" t="str">
            <v>HDN</v>
          </cell>
          <cell r="J1453">
            <v>1</v>
          </cell>
        </row>
        <row r="1454">
          <cell r="C1454" t="str">
            <v>P149529</v>
          </cell>
          <cell r="D1454" t="str">
            <v>IF</v>
          </cell>
          <cell r="E1454" t="str">
            <v>Strengthening Policy and Monitoring Capa</v>
          </cell>
          <cell r="F1454" t="str">
            <v>Not assigned</v>
          </cell>
          <cell r="G1454" t="str">
            <v>Not assigned</v>
          </cell>
          <cell r="H1454" t="str">
            <v>Agriculture and Rural Development</v>
          </cell>
          <cell r="I1454" t="str">
            <v>SDN</v>
          </cell>
          <cell r="J1454">
            <v>1</v>
          </cell>
        </row>
        <row r="1455">
          <cell r="C1455" t="str">
            <v>P150077</v>
          </cell>
          <cell r="D1455" t="str">
            <v>IF</v>
          </cell>
          <cell r="E1455" t="str">
            <v>Strengthening Pub. Procurement Capacity</v>
          </cell>
          <cell r="F1455" t="str">
            <v>Not assigned</v>
          </cell>
          <cell r="G1455" t="str">
            <v>Not assigned</v>
          </cell>
          <cell r="H1455" t="str">
            <v>Procurement</v>
          </cell>
          <cell r="I1455" t="str">
            <v>OPCS</v>
          </cell>
          <cell r="J1455">
            <v>1</v>
          </cell>
        </row>
        <row r="1456">
          <cell r="C1456" t="str">
            <v>P150338</v>
          </cell>
          <cell r="D1456" t="str">
            <v>IF</v>
          </cell>
          <cell r="E1456" t="str">
            <v>AG Roadmap to improve water &amp; energy ser</v>
          </cell>
          <cell r="F1456" t="str">
            <v>Not assigned</v>
          </cell>
          <cell r="G1456" t="str">
            <v>Not assigned</v>
          </cell>
          <cell r="H1456" t="str">
            <v>Water</v>
          </cell>
          <cell r="I1456" t="str">
            <v>SDN</v>
          </cell>
          <cell r="J1456">
            <v>1</v>
          </cell>
        </row>
        <row r="1457">
          <cell r="C1457" t="str">
            <v>P150400</v>
          </cell>
          <cell r="D1457" t="str">
            <v>IF</v>
          </cell>
          <cell r="E1457" t="str">
            <v>PROCUREMENT CAPACITY BUILDING, CARIBBEAN</v>
          </cell>
          <cell r="F1457" t="str">
            <v>Not assigned</v>
          </cell>
          <cell r="G1457" t="str">
            <v>Not assigned</v>
          </cell>
          <cell r="H1457" t="str">
            <v>Procurement</v>
          </cell>
          <cell r="I1457" t="str">
            <v>OPCS</v>
          </cell>
          <cell r="J1457">
            <v>1</v>
          </cell>
        </row>
        <row r="1458">
          <cell r="C1458" t="str">
            <v>P150488</v>
          </cell>
          <cell r="D1458" t="str">
            <v>IF</v>
          </cell>
          <cell r="E1458" t="str">
            <v>Capacity Builiding for MoEDT</v>
          </cell>
          <cell r="F1458" t="str">
            <v>Not assigned</v>
          </cell>
          <cell r="G1458" t="str">
            <v>Not assigned</v>
          </cell>
          <cell r="H1458" t="str">
            <v>Public Sector Governance</v>
          </cell>
          <cell r="I1458" t="str">
            <v>PREM</v>
          </cell>
          <cell r="J1458">
            <v>1</v>
          </cell>
        </row>
        <row r="1459">
          <cell r="C1459" t="str">
            <v>P115761</v>
          </cell>
          <cell r="D1459" t="str">
            <v>MT</v>
          </cell>
          <cell r="E1459" t="str">
            <v>TH-HCFC Phase-out Project (Phase I)</v>
          </cell>
          <cell r="F1459" t="str">
            <v>IPF</v>
          </cell>
          <cell r="G1459" t="str">
            <v>IPF</v>
          </cell>
          <cell r="H1459" t="str">
            <v>Environment</v>
          </cell>
          <cell r="I1459" t="str">
            <v>SDN</v>
          </cell>
          <cell r="J1459">
            <v>1</v>
          </cell>
        </row>
        <row r="1460">
          <cell r="C1460" t="str">
            <v>P115763</v>
          </cell>
          <cell r="D1460" t="str">
            <v>MT</v>
          </cell>
          <cell r="E1460" t="str">
            <v>ID-HCFC Phase-out in the PU Foam Sector</v>
          </cell>
          <cell r="F1460" t="str">
            <v>Investment</v>
          </cell>
          <cell r="G1460" t="str">
            <v>SPECIFIC INVEST LN</v>
          </cell>
          <cell r="H1460" t="str">
            <v>Environment</v>
          </cell>
          <cell r="I1460" t="str">
            <v>SDN</v>
          </cell>
          <cell r="J1460">
            <v>1</v>
          </cell>
        </row>
        <row r="1461">
          <cell r="C1461" t="str">
            <v>P129397</v>
          </cell>
          <cell r="D1461" t="str">
            <v>MT</v>
          </cell>
          <cell r="E1461" t="str">
            <v>Montreal Protocol HCFC Phase-out Project</v>
          </cell>
          <cell r="F1461" t="str">
            <v>Investment</v>
          </cell>
          <cell r="G1461" t="str">
            <v>SPECIFIC INVEST LN</v>
          </cell>
          <cell r="H1461" t="str">
            <v>Environment</v>
          </cell>
          <cell r="I1461" t="str">
            <v>SDN</v>
          </cell>
          <cell r="J1461">
            <v>1</v>
          </cell>
        </row>
        <row r="1462">
          <cell r="C1462" t="str">
            <v>P075941</v>
          </cell>
          <cell r="D1462" t="str">
            <v>PE</v>
          </cell>
          <cell r="E1462" t="str">
            <v>NELSAP Rusumo Falls MP SIL (FY14)</v>
          </cell>
          <cell r="F1462" t="str">
            <v>Investment</v>
          </cell>
          <cell r="G1462" t="str">
            <v>SPECIFIC INVEST LN</v>
          </cell>
          <cell r="H1462" t="str">
            <v>Energy and Mining</v>
          </cell>
          <cell r="I1462" t="str">
            <v>SDN</v>
          </cell>
          <cell r="J1462">
            <v>1</v>
          </cell>
        </row>
        <row r="1463">
          <cell r="C1463" t="str">
            <v>P083813</v>
          </cell>
          <cell r="D1463" t="str">
            <v>PE</v>
          </cell>
          <cell r="E1463" t="str">
            <v>DRC National Parks Rehabilitation</v>
          </cell>
          <cell r="F1463" t="str">
            <v>Investment</v>
          </cell>
          <cell r="G1463" t="str">
            <v>SPECIFIC INVEST LN</v>
          </cell>
          <cell r="H1463" t="str">
            <v>Agriculture and Rural Development</v>
          </cell>
          <cell r="I1463" t="str">
            <v>SDN</v>
          </cell>
          <cell r="J1463">
            <v>1</v>
          </cell>
        </row>
        <row r="1464">
          <cell r="C1464" t="str">
            <v>P101525</v>
          </cell>
          <cell r="D1464" t="str">
            <v>PE</v>
          </cell>
          <cell r="E1464" t="str">
            <v>CN Yunnan Honghe Prefecture Urban Tran</v>
          </cell>
          <cell r="F1464" t="str">
            <v>IPF</v>
          </cell>
          <cell r="G1464" t="str">
            <v>IPF</v>
          </cell>
          <cell r="H1464" t="str">
            <v>Transport</v>
          </cell>
          <cell r="I1464" t="str">
            <v>SDN</v>
          </cell>
          <cell r="J1464">
            <v>1</v>
          </cell>
        </row>
        <row r="1465">
          <cell r="C1465" t="str">
            <v>P102733</v>
          </cell>
          <cell r="D1465" t="str">
            <v>PE</v>
          </cell>
          <cell r="E1465" t="str">
            <v>Water Sector Investment Project</v>
          </cell>
          <cell r="F1465" t="str">
            <v>IPF</v>
          </cell>
          <cell r="G1465" t="str">
            <v>IPF</v>
          </cell>
          <cell r="H1465" t="str">
            <v>Water</v>
          </cell>
          <cell r="I1465" t="str">
            <v>SDN</v>
          </cell>
          <cell r="J1465">
            <v>1</v>
          </cell>
        </row>
        <row r="1466">
          <cell r="C1466" t="str">
            <v>P114827</v>
          </cell>
          <cell r="D1466" t="str">
            <v>PE</v>
          </cell>
          <cell r="E1466" t="str">
            <v>Second Gujarat State Highway Project</v>
          </cell>
          <cell r="F1466" t="str">
            <v>Investment</v>
          </cell>
          <cell r="G1466" t="str">
            <v>SPECIFIC INVEST LN</v>
          </cell>
          <cell r="H1466" t="str">
            <v>Transport</v>
          </cell>
          <cell r="I1466" t="str">
            <v>SDN</v>
          </cell>
          <cell r="J1466">
            <v>1</v>
          </cell>
        </row>
        <row r="1467">
          <cell r="C1467" t="str">
            <v>P117318</v>
          </cell>
          <cell r="D1467" t="str">
            <v>PE</v>
          </cell>
          <cell r="E1467" t="str">
            <v>PE Cusco Regional Development</v>
          </cell>
          <cell r="F1467" t="str">
            <v>IPF</v>
          </cell>
          <cell r="G1467" t="str">
            <v>IPF</v>
          </cell>
          <cell r="H1467" t="str">
            <v>Urban Development</v>
          </cell>
          <cell r="I1467" t="str">
            <v>SDN</v>
          </cell>
          <cell r="J1467">
            <v>1</v>
          </cell>
        </row>
        <row r="1468">
          <cell r="C1468" t="str">
            <v>P117341</v>
          </cell>
          <cell r="D1468" t="str">
            <v>PE</v>
          </cell>
          <cell r="E1468" t="str">
            <v>CN-HaJia Railway</v>
          </cell>
          <cell r="F1468" t="str">
            <v>IPF</v>
          </cell>
          <cell r="G1468" t="str">
            <v>IPF</v>
          </cell>
          <cell r="H1468" t="str">
            <v>Transport</v>
          </cell>
          <cell r="I1468" t="str">
            <v>SDN</v>
          </cell>
          <cell r="J1468">
            <v>1</v>
          </cell>
        </row>
        <row r="1469">
          <cell r="C1469" t="str">
            <v>P118027</v>
          </cell>
          <cell r="D1469" t="str">
            <v>PE</v>
          </cell>
          <cell r="E1469" t="str">
            <v>AF: Development Policy Prog. Series</v>
          </cell>
          <cell r="F1469" t="str">
            <v>DPF</v>
          </cell>
          <cell r="G1469" t="str">
            <v>Development Policy</v>
          </cell>
          <cell r="H1469" t="str">
            <v>Economic Policy</v>
          </cell>
          <cell r="I1469" t="str">
            <v>PREM</v>
          </cell>
          <cell r="J1469">
            <v>1</v>
          </cell>
        </row>
        <row r="1470">
          <cell r="C1470" t="str">
            <v>P118213</v>
          </cell>
          <cell r="D1470" t="str">
            <v>PE</v>
          </cell>
          <cell r="E1470" t="str">
            <v>RCIP - APL 4  Comoros (RI)</v>
          </cell>
          <cell r="F1470" t="str">
            <v>Investment</v>
          </cell>
          <cell r="G1470" t="str">
            <v>ADAPTABLE PROGRAM LN</v>
          </cell>
          <cell r="H1470" t="str">
            <v>Global Information/Communications Technology</v>
          </cell>
          <cell r="I1470" t="str">
            <v>SDN</v>
          </cell>
          <cell r="J1470">
            <v>1</v>
          </cell>
        </row>
        <row r="1471">
          <cell r="C1471" t="str">
            <v>P118826</v>
          </cell>
          <cell r="D1471" t="str">
            <v>PE</v>
          </cell>
          <cell r="E1471" t="str">
            <v>IN: Bihar Social Protection</v>
          </cell>
          <cell r="F1471" t="str">
            <v>IPF</v>
          </cell>
          <cell r="G1471" t="str">
            <v>IPF</v>
          </cell>
          <cell r="H1471" t="str">
            <v>Social Protection</v>
          </cell>
          <cell r="I1471" t="str">
            <v>HDN</v>
          </cell>
          <cell r="J1471">
            <v>1</v>
          </cell>
        </row>
        <row r="1472">
          <cell r="C1472" t="str">
            <v>P118904</v>
          </cell>
          <cell r="D1472" t="str">
            <v>PE</v>
          </cell>
          <cell r="E1472" t="str">
            <v>Learning, Equity and Accountability Prog</v>
          </cell>
          <cell r="F1472" t="str">
            <v>IPF</v>
          </cell>
          <cell r="G1472" t="str">
            <v>IPF</v>
          </cell>
          <cell r="H1472" t="str">
            <v>Education</v>
          </cell>
          <cell r="I1472" t="str">
            <v>HDN</v>
          </cell>
          <cell r="J1472">
            <v>1</v>
          </cell>
        </row>
        <row r="1473">
          <cell r="C1473" t="str">
            <v>P119308</v>
          </cell>
          <cell r="D1473" t="str">
            <v>PE</v>
          </cell>
          <cell r="E1473" t="str">
            <v>CI: Agriculture Sector Support Project</v>
          </cell>
          <cell r="F1473" t="str">
            <v>IPF</v>
          </cell>
          <cell r="G1473" t="str">
            <v>IPF</v>
          </cell>
          <cell r="H1473" t="str">
            <v>Not assigned</v>
          </cell>
          <cell r="I1473" t="str">
            <v>#</v>
          </cell>
          <cell r="J1473">
            <v>1</v>
          </cell>
        </row>
        <row r="1474">
          <cell r="C1474" t="str">
            <v>P120304</v>
          </cell>
          <cell r="D1474" t="str">
            <v>PE</v>
          </cell>
          <cell r="E1474" t="str">
            <v>SL-Energy Sector Utility Reform</v>
          </cell>
          <cell r="F1474" t="str">
            <v>IPF</v>
          </cell>
          <cell r="G1474" t="str">
            <v>IPF</v>
          </cell>
          <cell r="H1474" t="str">
            <v>Energy and Mining</v>
          </cell>
          <cell r="I1474" t="str">
            <v>SDN</v>
          </cell>
          <cell r="J1474">
            <v>1</v>
          </cell>
        </row>
        <row r="1475">
          <cell r="C1475" t="str">
            <v>P120536</v>
          </cell>
          <cell r="D1475" t="str">
            <v>PE</v>
          </cell>
          <cell r="E1475" t="str">
            <v>TZ PRSC-11 (3rd in a 3rd series)</v>
          </cell>
          <cell r="F1475" t="str">
            <v>DPF</v>
          </cell>
          <cell r="G1475" t="str">
            <v>Development Policy</v>
          </cell>
          <cell r="H1475" t="str">
            <v>Economic Policy</v>
          </cell>
          <cell r="I1475" t="str">
            <v>PREM</v>
          </cell>
          <cell r="J1475">
            <v>1</v>
          </cell>
        </row>
        <row r="1476">
          <cell r="C1476" t="str">
            <v>P120583</v>
          </cell>
          <cell r="D1476" t="str">
            <v>PE</v>
          </cell>
          <cell r="E1476" t="str">
            <v>BD: Modern Grain Storage Facilities</v>
          </cell>
          <cell r="F1476" t="str">
            <v>IPF</v>
          </cell>
          <cell r="G1476" t="str">
            <v>IPF</v>
          </cell>
          <cell r="H1476" t="str">
            <v>Agriculture and Rural Development</v>
          </cell>
          <cell r="I1476" t="str">
            <v>SDN</v>
          </cell>
          <cell r="J1476">
            <v>1</v>
          </cell>
        </row>
        <row r="1477">
          <cell r="C1477" t="str">
            <v>P121185</v>
          </cell>
          <cell r="D1477" t="str">
            <v>PE</v>
          </cell>
          <cell r="E1477" t="str">
            <v>Natl Highways Inter-Conn</v>
          </cell>
          <cell r="F1477" t="str">
            <v>Investment</v>
          </cell>
          <cell r="G1477" t="str">
            <v>SPECIFIC INVEST LN</v>
          </cell>
          <cell r="H1477" t="str">
            <v>Transport</v>
          </cell>
          <cell r="I1477" t="str">
            <v>SDN</v>
          </cell>
          <cell r="J1477">
            <v>1</v>
          </cell>
        </row>
        <row r="1478">
          <cell r="C1478" t="str">
            <v>P121507</v>
          </cell>
          <cell r="D1478" t="str">
            <v>PE</v>
          </cell>
          <cell r="E1478" t="str">
            <v>PK:  Dasu Hydropower Stage I Project</v>
          </cell>
          <cell r="F1478" t="str">
            <v>Investment</v>
          </cell>
          <cell r="G1478" t="str">
            <v>SPECIFIC INVEST LN</v>
          </cell>
          <cell r="H1478" t="str">
            <v>Energy and Mining</v>
          </cell>
          <cell r="I1478" t="str">
            <v>SDN</v>
          </cell>
          <cell r="J1478">
            <v>1</v>
          </cell>
        </row>
        <row r="1479">
          <cell r="C1479" t="str">
            <v>P122229</v>
          </cell>
          <cell r="D1479" t="str">
            <v>PE</v>
          </cell>
          <cell r="E1479" t="str">
            <v>DRC Public Service Reform and Rejuv</v>
          </cell>
          <cell r="F1479" t="str">
            <v>IPF</v>
          </cell>
          <cell r="G1479" t="str">
            <v>IPF</v>
          </cell>
          <cell r="H1479" t="str">
            <v>Public Sector Governance</v>
          </cell>
          <cell r="I1479" t="str">
            <v>PREM</v>
          </cell>
          <cell r="J1479">
            <v>1</v>
          </cell>
        </row>
        <row r="1480">
          <cell r="C1480" t="str">
            <v>P122700</v>
          </cell>
          <cell r="D1480" t="str">
            <v>PE</v>
          </cell>
          <cell r="E1480" t="str">
            <v>AO - Learning for All Project</v>
          </cell>
          <cell r="F1480" t="str">
            <v>Investment</v>
          </cell>
          <cell r="G1480" t="str">
            <v>SPECIFIC INVEST LN</v>
          </cell>
          <cell r="H1480" t="str">
            <v>Education</v>
          </cell>
          <cell r="I1480" t="str">
            <v>HDN</v>
          </cell>
          <cell r="J1480">
            <v>1</v>
          </cell>
        </row>
        <row r="1481">
          <cell r="C1481" t="str">
            <v>P122770</v>
          </cell>
          <cell r="D1481" t="str">
            <v>PE</v>
          </cell>
          <cell r="E1481" t="str">
            <v>IN: UP WSRP II</v>
          </cell>
          <cell r="F1481" t="str">
            <v>Investment</v>
          </cell>
          <cell r="G1481" t="str">
            <v>SPECIFIC INVEST LN</v>
          </cell>
          <cell r="H1481" t="str">
            <v>Agriculture and Rural Development</v>
          </cell>
          <cell r="I1481" t="str">
            <v>SDN</v>
          </cell>
          <cell r="J1481">
            <v>1</v>
          </cell>
        </row>
        <row r="1482">
          <cell r="C1482" t="str">
            <v>P122812</v>
          </cell>
          <cell r="D1482" t="str">
            <v>PE</v>
          </cell>
          <cell r="E1482" t="str">
            <v>ACIP</v>
          </cell>
          <cell r="F1482" t="str">
            <v>IPF</v>
          </cell>
          <cell r="G1482" t="str">
            <v>IPF</v>
          </cell>
          <cell r="H1482" t="str">
            <v>Agriculture and Rural Development</v>
          </cell>
          <cell r="I1482" t="str">
            <v>SDN</v>
          </cell>
          <cell r="J1482">
            <v>1</v>
          </cell>
        </row>
        <row r="1483">
          <cell r="C1483" t="str">
            <v>P122826</v>
          </cell>
          <cell r="D1483" t="str">
            <v>PE</v>
          </cell>
          <cell r="E1483" t="str">
            <v>ML-Bamako Water Supply Project</v>
          </cell>
          <cell r="F1483" t="str">
            <v>IPF</v>
          </cell>
          <cell r="G1483" t="str">
            <v>IPF</v>
          </cell>
          <cell r="H1483" t="str">
            <v>Water</v>
          </cell>
          <cell r="I1483" t="str">
            <v>SDN</v>
          </cell>
          <cell r="J1483">
            <v>1</v>
          </cell>
        </row>
        <row r="1484">
          <cell r="C1484" t="str">
            <v>P122998</v>
          </cell>
          <cell r="D1484" t="str">
            <v>PE</v>
          </cell>
          <cell r="E1484" t="str">
            <v>Public Finance Management TA Project</v>
          </cell>
          <cell r="F1484" t="str">
            <v>Investment</v>
          </cell>
          <cell r="G1484" t="str">
            <v>TECHNICAL ASSIST LN</v>
          </cell>
          <cell r="H1484" t="str">
            <v>Public Sector Governance</v>
          </cell>
          <cell r="I1484" t="str">
            <v>PREM</v>
          </cell>
          <cell r="J1484">
            <v>1</v>
          </cell>
        </row>
        <row r="1485">
          <cell r="C1485" t="str">
            <v>P123112</v>
          </cell>
          <cell r="D1485" t="str">
            <v>PE</v>
          </cell>
          <cell r="E1485" t="str">
            <v>Transforming Irrigation Management in NG</v>
          </cell>
          <cell r="F1485" t="str">
            <v>IPF</v>
          </cell>
          <cell r="G1485" t="str">
            <v>IPF</v>
          </cell>
          <cell r="H1485" t="str">
            <v>Not assigned</v>
          </cell>
          <cell r="I1485" t="str">
            <v>#</v>
          </cell>
          <cell r="J1485">
            <v>1</v>
          </cell>
        </row>
        <row r="1486">
          <cell r="C1486" t="str">
            <v>P123352</v>
          </cell>
          <cell r="D1486" t="str">
            <v>PE</v>
          </cell>
          <cell r="E1486" t="str">
            <v>NG-Lagos State DPO II</v>
          </cell>
          <cell r="F1486" t="str">
            <v>DPF</v>
          </cell>
          <cell r="G1486" t="str">
            <v>Development Policy</v>
          </cell>
          <cell r="H1486" t="str">
            <v>Economic Policy</v>
          </cell>
          <cell r="I1486" t="str">
            <v>PREM</v>
          </cell>
          <cell r="J1486">
            <v>1</v>
          </cell>
        </row>
        <row r="1487">
          <cell r="C1487" t="str">
            <v>P123513</v>
          </cell>
          <cell r="D1487" t="str">
            <v>PE</v>
          </cell>
          <cell r="E1487" t="str">
            <v>NG-III Nat'l Urban Water Sector Reform</v>
          </cell>
          <cell r="F1487" t="str">
            <v>IPF</v>
          </cell>
          <cell r="G1487" t="str">
            <v>IPF</v>
          </cell>
          <cell r="H1487" t="str">
            <v>Water</v>
          </cell>
          <cell r="I1487" t="str">
            <v>SDN</v>
          </cell>
          <cell r="J1487">
            <v>1</v>
          </cell>
        </row>
        <row r="1488">
          <cell r="C1488" t="str">
            <v>P123879</v>
          </cell>
          <cell r="D1488" t="str">
            <v>PE</v>
          </cell>
          <cell r="E1488" t="str">
            <v>CO Subnational Institut. Strengthening</v>
          </cell>
          <cell r="F1488" t="str">
            <v>IPF</v>
          </cell>
          <cell r="G1488" t="str">
            <v>IPF</v>
          </cell>
          <cell r="H1488" t="str">
            <v>Public Sector Governance</v>
          </cell>
          <cell r="I1488" t="str">
            <v>PREM</v>
          </cell>
          <cell r="J1488">
            <v>1</v>
          </cell>
        </row>
        <row r="1489">
          <cell r="C1489" t="str">
            <v>P123960</v>
          </cell>
          <cell r="D1489" t="str">
            <v>PE</v>
          </cell>
          <cell r="E1489" t="str">
            <v>VN-Social Assistance System Strengthenin</v>
          </cell>
          <cell r="F1489" t="str">
            <v>IPF</v>
          </cell>
          <cell r="G1489" t="str">
            <v>IPF</v>
          </cell>
          <cell r="H1489" t="str">
            <v>Social Protection</v>
          </cell>
          <cell r="I1489" t="str">
            <v>HDN</v>
          </cell>
          <cell r="J1489">
            <v>1</v>
          </cell>
        </row>
        <row r="1490">
          <cell r="C1490" t="str">
            <v>P123961</v>
          </cell>
          <cell r="D1490" t="str">
            <v>PE</v>
          </cell>
          <cell r="E1490" t="str">
            <v>Vietnam Road Asset Management Project</v>
          </cell>
          <cell r="F1490" t="str">
            <v>Investment</v>
          </cell>
          <cell r="G1490" t="str">
            <v>SPECIFIC INVEST LN</v>
          </cell>
          <cell r="H1490" t="str">
            <v>Transport</v>
          </cell>
          <cell r="I1490" t="str">
            <v>SDN</v>
          </cell>
          <cell r="J1490">
            <v>1</v>
          </cell>
        </row>
        <row r="1491">
          <cell r="C1491" t="str">
            <v>P123994</v>
          </cell>
          <cell r="D1491" t="str">
            <v>PE</v>
          </cell>
          <cell r="E1491" t="str">
            <v>Second Power Transmission Development</v>
          </cell>
          <cell r="F1491" t="str">
            <v>Investment</v>
          </cell>
          <cell r="G1491" t="str">
            <v>SPECIFIC INVEST LN</v>
          </cell>
          <cell r="H1491" t="str">
            <v>Energy and Mining</v>
          </cell>
          <cell r="I1491" t="str">
            <v>SDN</v>
          </cell>
          <cell r="J1491">
            <v>1</v>
          </cell>
        </row>
        <row r="1492">
          <cell r="C1492" t="str">
            <v>P124015</v>
          </cell>
          <cell r="D1492" t="str">
            <v>PE</v>
          </cell>
          <cell r="E1492" t="str">
            <v>BF - Social Safety Net project</v>
          </cell>
          <cell r="F1492" t="str">
            <v>IPF</v>
          </cell>
          <cell r="G1492" t="str">
            <v>IPF</v>
          </cell>
          <cell r="H1492" t="str">
            <v>Social Protection</v>
          </cell>
          <cell r="I1492" t="str">
            <v>HDN</v>
          </cell>
          <cell r="J1492">
            <v>1</v>
          </cell>
        </row>
        <row r="1493">
          <cell r="C1493" t="str">
            <v>P124018</v>
          </cell>
          <cell r="D1493" t="str">
            <v>PE</v>
          </cell>
          <cell r="E1493" t="str">
            <v>Agribusiness Development Project</v>
          </cell>
          <cell r="F1493" t="str">
            <v>IPF</v>
          </cell>
          <cell r="G1493" t="str">
            <v>IPF</v>
          </cell>
          <cell r="H1493" t="str">
            <v>Agriculture and Rural Development</v>
          </cell>
          <cell r="I1493" t="str">
            <v>SDN</v>
          </cell>
          <cell r="J1493">
            <v>1</v>
          </cell>
        </row>
        <row r="1494">
          <cell r="C1494" t="str">
            <v>P124615</v>
          </cell>
          <cell r="D1494" t="str">
            <v>PE</v>
          </cell>
          <cell r="E1494" t="str">
            <v>MZ- PFM for Results Program</v>
          </cell>
          <cell r="F1494" t="str">
            <v>PFORR</v>
          </cell>
          <cell r="G1494" t="str">
            <v>P4R</v>
          </cell>
          <cell r="H1494" t="str">
            <v>Operational Services</v>
          </cell>
          <cell r="I1494" t="str">
            <v>OPCS</v>
          </cell>
          <cell r="J1494">
            <v>1</v>
          </cell>
        </row>
        <row r="1495">
          <cell r="C1495" t="str">
            <v>P124942</v>
          </cell>
          <cell r="D1495" t="str">
            <v>PE</v>
          </cell>
          <cell r="E1495" t="str">
            <v>Mekong IWRM Project- Phase II</v>
          </cell>
          <cell r="F1495" t="str">
            <v>IPF</v>
          </cell>
          <cell r="G1495" t="str">
            <v>IPF</v>
          </cell>
          <cell r="H1495" t="str">
            <v>Agriculture and Rural Development</v>
          </cell>
          <cell r="I1495" t="str">
            <v>SDN</v>
          </cell>
          <cell r="J1495">
            <v>1</v>
          </cell>
        </row>
        <row r="1496">
          <cell r="C1496" t="str">
            <v>P125024</v>
          </cell>
          <cell r="D1496" t="str">
            <v>PE</v>
          </cell>
          <cell r="E1496" t="str">
            <v>GM:Commercial Agriculture &amp; Value Chain</v>
          </cell>
          <cell r="F1496" t="str">
            <v>IPF</v>
          </cell>
          <cell r="G1496" t="str">
            <v>IPF</v>
          </cell>
          <cell r="H1496" t="str">
            <v>Agriculture and Rural Development</v>
          </cell>
          <cell r="I1496" t="str">
            <v>SDN</v>
          </cell>
          <cell r="J1496">
            <v>1</v>
          </cell>
        </row>
        <row r="1497">
          <cell r="C1497" t="str">
            <v>P125120</v>
          </cell>
          <cell r="D1497" t="str">
            <v>PE</v>
          </cell>
          <cell r="E1497" t="str">
            <v>MZ:Greater Maputo Water Supply Expansion</v>
          </cell>
          <cell r="F1497" t="str">
            <v>IPF</v>
          </cell>
          <cell r="G1497" t="str">
            <v>IPF</v>
          </cell>
          <cell r="H1497" t="str">
            <v>Water</v>
          </cell>
          <cell r="I1497" t="str">
            <v>SDN</v>
          </cell>
          <cell r="J1497">
            <v>1</v>
          </cell>
        </row>
        <row r="1498">
          <cell r="C1498" t="str">
            <v>P125232</v>
          </cell>
          <cell r="D1498" t="str">
            <v>PE</v>
          </cell>
          <cell r="E1498" t="str">
            <v>MN Third Sustainable Livelihoods Project</v>
          </cell>
          <cell r="F1498" t="str">
            <v>IPF</v>
          </cell>
          <cell r="G1498" t="str">
            <v>IPF</v>
          </cell>
          <cell r="H1498" t="str">
            <v>Agriculture and Rural Development</v>
          </cell>
          <cell r="I1498" t="str">
            <v>SDN</v>
          </cell>
          <cell r="J1498">
            <v>1</v>
          </cell>
        </row>
        <row r="1499">
          <cell r="C1499" t="str">
            <v>P125483</v>
          </cell>
          <cell r="D1499" t="str">
            <v>PE</v>
          </cell>
          <cell r="E1499" t="str">
            <v>JO Second Programmatic DPL</v>
          </cell>
          <cell r="F1499" t="str">
            <v>DPF</v>
          </cell>
          <cell r="G1499" t="str">
            <v>Development Policy</v>
          </cell>
          <cell r="H1499" t="str">
            <v>Economic Policy</v>
          </cell>
          <cell r="I1499" t="str">
            <v>PREM</v>
          </cell>
          <cell r="J1499">
            <v>1</v>
          </cell>
        </row>
        <row r="1500">
          <cell r="C1500" t="str">
            <v>P125496</v>
          </cell>
          <cell r="D1500" t="str">
            <v>PE</v>
          </cell>
          <cell r="E1500" t="str">
            <v>CN- Integrated Modern Agr. Development</v>
          </cell>
          <cell r="F1500" t="str">
            <v>IPF</v>
          </cell>
          <cell r="G1500" t="str">
            <v>IPF</v>
          </cell>
          <cell r="H1500" t="str">
            <v>Agriculture and Rural Development</v>
          </cell>
          <cell r="I1500" t="str">
            <v>SDN</v>
          </cell>
          <cell r="J1500">
            <v>1</v>
          </cell>
        </row>
        <row r="1501">
          <cell r="C1501" t="str">
            <v>P125506</v>
          </cell>
          <cell r="D1501" t="str">
            <v>PE</v>
          </cell>
          <cell r="E1501" t="str">
            <v>SN:Casamance Development Pole Project</v>
          </cell>
          <cell r="F1501" t="str">
            <v>IPF</v>
          </cell>
          <cell r="G1501" t="str">
            <v>IPF</v>
          </cell>
          <cell r="H1501" t="str">
            <v>Social Development</v>
          </cell>
          <cell r="I1501" t="str">
            <v>SDN</v>
          </cell>
          <cell r="J1501">
            <v>1</v>
          </cell>
        </row>
        <row r="1502">
          <cell r="C1502" t="str">
            <v>P125590</v>
          </cell>
          <cell r="D1502" t="str">
            <v>PE</v>
          </cell>
          <cell r="E1502" t="str">
            <v>UG-North Eastern Road-corridor Ass Mgmt</v>
          </cell>
          <cell r="F1502" t="str">
            <v>IPF</v>
          </cell>
          <cell r="G1502" t="str">
            <v>IPF</v>
          </cell>
          <cell r="H1502" t="str">
            <v>Transport</v>
          </cell>
          <cell r="I1502" t="str">
            <v>SDN</v>
          </cell>
          <cell r="J1502">
            <v>1</v>
          </cell>
        </row>
        <row r="1503">
          <cell r="C1503" t="str">
            <v>P126034</v>
          </cell>
          <cell r="D1503" t="str">
            <v>PE</v>
          </cell>
          <cell r="E1503" t="str">
            <v>DPO1</v>
          </cell>
          <cell r="F1503" t="str">
            <v>DPF</v>
          </cell>
          <cell r="G1503" t="str">
            <v>Development Policy</v>
          </cell>
          <cell r="H1503" t="str">
            <v>Economic Policy</v>
          </cell>
          <cell r="I1503" t="str">
            <v>PREM</v>
          </cell>
          <cell r="J1503">
            <v>1</v>
          </cell>
        </row>
        <row r="1504">
          <cell r="C1504" t="str">
            <v>P126130</v>
          </cell>
          <cell r="D1504" t="str">
            <v>PE</v>
          </cell>
          <cell r="E1504" t="str">
            <v>TJ Health Services Improvement Project</v>
          </cell>
          <cell r="F1504" t="str">
            <v>IPF</v>
          </cell>
          <cell r="G1504" t="str">
            <v>IPF</v>
          </cell>
          <cell r="H1504" t="str">
            <v>Health, Nutrition and Population</v>
          </cell>
          <cell r="I1504" t="str">
            <v>HDN</v>
          </cell>
          <cell r="J1504">
            <v>1</v>
          </cell>
        </row>
        <row r="1505">
          <cell r="C1505" t="str">
            <v>P126274</v>
          </cell>
          <cell r="D1505" t="str">
            <v>PE</v>
          </cell>
          <cell r="E1505" t="str">
            <v>Programmatic Development Policy Op 2</v>
          </cell>
          <cell r="F1505" t="str">
            <v>DPF</v>
          </cell>
          <cell r="G1505" t="str">
            <v>Development Policy</v>
          </cell>
          <cell r="H1505" t="str">
            <v>Economic Policy</v>
          </cell>
          <cell r="I1505" t="str">
            <v>PREM</v>
          </cell>
          <cell r="J1505">
            <v>1</v>
          </cell>
        </row>
        <row r="1506">
          <cell r="C1506" t="str">
            <v>P126325</v>
          </cell>
          <cell r="D1506" t="str">
            <v>PE</v>
          </cell>
          <cell r="E1506" t="str">
            <v>IN: Maha RWSSP</v>
          </cell>
          <cell r="F1506" t="str">
            <v>PFORR</v>
          </cell>
          <cell r="G1506" t="str">
            <v>P4R</v>
          </cell>
          <cell r="H1506" t="str">
            <v>Water</v>
          </cell>
          <cell r="I1506" t="str">
            <v>SDN</v>
          </cell>
          <cell r="J1506">
            <v>1</v>
          </cell>
        </row>
        <row r="1507">
          <cell r="C1507" t="str">
            <v>P126470</v>
          </cell>
          <cell r="D1507" t="str">
            <v>PE</v>
          </cell>
          <cell r="E1507" t="str">
            <v>SN-Governance &amp; Growth Support Credit 2</v>
          </cell>
          <cell r="F1507" t="str">
            <v>DPF</v>
          </cell>
          <cell r="G1507" t="str">
            <v>Development Policy</v>
          </cell>
          <cell r="H1507" t="str">
            <v>Economic Policy</v>
          </cell>
          <cell r="I1507" t="str">
            <v>PREM</v>
          </cell>
          <cell r="J1507">
            <v>1</v>
          </cell>
        </row>
        <row r="1508">
          <cell r="C1508" t="str">
            <v>P126498</v>
          </cell>
          <cell r="D1508" t="str">
            <v>PE</v>
          </cell>
          <cell r="E1508" t="str">
            <v>RW: Feeder Roads Development</v>
          </cell>
          <cell r="F1508" t="str">
            <v>IPF</v>
          </cell>
          <cell r="G1508" t="str">
            <v>IPF</v>
          </cell>
          <cell r="H1508" t="str">
            <v>Transport</v>
          </cell>
          <cell r="I1508" t="str">
            <v>SDN</v>
          </cell>
          <cell r="J1508">
            <v>1</v>
          </cell>
        </row>
        <row r="1509">
          <cell r="C1509" t="str">
            <v>P126735</v>
          </cell>
          <cell r="D1509" t="str">
            <v>PE</v>
          </cell>
          <cell r="E1509" t="str">
            <v>Strengthening PM and Int Territorial Dev</v>
          </cell>
          <cell r="F1509" t="str">
            <v>IPF</v>
          </cell>
          <cell r="G1509" t="str">
            <v>IPF</v>
          </cell>
          <cell r="H1509" t="str">
            <v>Urban Development</v>
          </cell>
          <cell r="I1509" t="str">
            <v>SDN</v>
          </cell>
          <cell r="J1509">
            <v>1</v>
          </cell>
        </row>
        <row r="1510">
          <cell r="C1510" t="str">
            <v>P126848</v>
          </cell>
          <cell r="D1510" t="str">
            <v>PE</v>
          </cell>
          <cell r="E1510" t="str">
            <v>Support for Capacity Dev't of the AUC</v>
          </cell>
          <cell r="F1510" t="str">
            <v>Investment</v>
          </cell>
          <cell r="G1510" t="str">
            <v>SPECIFIC INVEST LN</v>
          </cell>
          <cell r="H1510" t="str">
            <v>Public Sector Governance</v>
          </cell>
          <cell r="I1510" t="str">
            <v>PREM</v>
          </cell>
          <cell r="J1510">
            <v>1</v>
          </cell>
        </row>
        <row r="1511">
          <cell r="C1511" t="str">
            <v>P126974</v>
          </cell>
          <cell r="D1511" t="str">
            <v>PE</v>
          </cell>
          <cell r="E1511" t="str">
            <v>African Centers of Excellence</v>
          </cell>
          <cell r="F1511" t="str">
            <v>Investment</v>
          </cell>
          <cell r="G1511" t="str">
            <v>SPECIFIC INVEST LN</v>
          </cell>
          <cell r="H1511" t="str">
            <v>Education</v>
          </cell>
          <cell r="I1511" t="str">
            <v>HDN</v>
          </cell>
          <cell r="J1511">
            <v>1</v>
          </cell>
        </row>
        <row r="1512">
          <cell r="C1512" t="str">
            <v>P127209</v>
          </cell>
          <cell r="D1512" t="str">
            <v>PE</v>
          </cell>
          <cell r="E1512" t="str">
            <v>Priv Sec Rehab &amp; Agribusines Dev-PSRAD</v>
          </cell>
          <cell r="F1512" t="str">
            <v>IPF</v>
          </cell>
          <cell r="G1512" t="str">
            <v>IPF</v>
          </cell>
          <cell r="H1512" t="str">
            <v>Competitive Industries Practice</v>
          </cell>
          <cell r="I1512" t="str">
            <v>FPD</v>
          </cell>
          <cell r="J1512">
            <v>1</v>
          </cell>
        </row>
        <row r="1513">
          <cell r="C1513" t="str">
            <v>P127226</v>
          </cell>
          <cell r="D1513" t="str">
            <v>PE</v>
          </cell>
          <cell r="E1513" t="str">
            <v>6O-(APL2)LC Disaster Vuln. Reduct.</v>
          </cell>
          <cell r="F1513" t="str">
            <v>IPF</v>
          </cell>
          <cell r="G1513" t="str">
            <v>IPF</v>
          </cell>
          <cell r="H1513" t="str">
            <v>Urban Development</v>
          </cell>
          <cell r="I1513" t="str">
            <v>SDN</v>
          </cell>
          <cell r="J1513">
            <v>1</v>
          </cell>
        </row>
        <row r="1514">
          <cell r="C1514" t="str">
            <v>P127241</v>
          </cell>
          <cell r="D1514" t="str">
            <v>PE</v>
          </cell>
          <cell r="E1514" t="str">
            <v>TZ-Intermodal &amp; Rail Development Project</v>
          </cell>
          <cell r="F1514" t="str">
            <v>IPF</v>
          </cell>
          <cell r="G1514" t="str">
            <v>IPF</v>
          </cell>
          <cell r="H1514" t="str">
            <v>Transport</v>
          </cell>
          <cell r="I1514" t="str">
            <v>SDN</v>
          </cell>
          <cell r="J1514">
            <v>1</v>
          </cell>
        </row>
        <row r="1515">
          <cell r="C1515" t="str">
            <v>P127411</v>
          </cell>
          <cell r="D1515" t="str">
            <v>PE</v>
          </cell>
          <cell r="E1515" t="str">
            <v>CV-DPL 4-PRSC VIII</v>
          </cell>
          <cell r="F1515" t="str">
            <v>DPF</v>
          </cell>
          <cell r="G1515" t="str">
            <v>Development Policy</v>
          </cell>
          <cell r="H1515" t="str">
            <v>Economic Policy</v>
          </cell>
          <cell r="I1515" t="str">
            <v>PREM</v>
          </cell>
          <cell r="J1515">
            <v>1</v>
          </cell>
        </row>
        <row r="1516">
          <cell r="C1516" t="str">
            <v>P127449</v>
          </cell>
          <cell r="D1516" t="str">
            <v>PE</v>
          </cell>
          <cell r="E1516" t="str">
            <v>CI-PRSG 1</v>
          </cell>
          <cell r="F1516" t="str">
            <v>DPF</v>
          </cell>
          <cell r="G1516" t="str">
            <v>Development Policy</v>
          </cell>
          <cell r="H1516" t="str">
            <v>Economic Policy</v>
          </cell>
          <cell r="I1516" t="str">
            <v>PREM</v>
          </cell>
          <cell r="J1516">
            <v>1</v>
          </cell>
        </row>
        <row r="1517">
          <cell r="C1517" t="str">
            <v>P127463</v>
          </cell>
          <cell r="D1517" t="str">
            <v>PE</v>
          </cell>
          <cell r="E1517" t="str">
            <v>BR Strength. Serv. Delivery Ceará PforR</v>
          </cell>
          <cell r="F1517" t="str">
            <v>PFORR</v>
          </cell>
          <cell r="G1517" t="str">
            <v>P4R</v>
          </cell>
          <cell r="H1517" t="str">
            <v>Not assigned</v>
          </cell>
          <cell r="I1517" t="str">
            <v>#</v>
          </cell>
          <cell r="J1517">
            <v>1</v>
          </cell>
        </row>
        <row r="1518">
          <cell r="C1518" t="str">
            <v>P127549</v>
          </cell>
          <cell r="D1518" t="str">
            <v>PE</v>
          </cell>
          <cell r="E1518" t="str">
            <v>ACBF Regional CB Project 2 - SMTP 3</v>
          </cell>
          <cell r="F1518" t="str">
            <v>Investment</v>
          </cell>
          <cell r="G1518" t="str">
            <v>SPECIFIC INVEST LN</v>
          </cell>
          <cell r="H1518" t="str">
            <v>Public Sector Governance</v>
          </cell>
          <cell r="I1518" t="str">
            <v>PREM</v>
          </cell>
          <cell r="J1518">
            <v>0</v>
          </cell>
        </row>
        <row r="1519">
          <cell r="C1519" t="str">
            <v>P127665</v>
          </cell>
          <cell r="D1519" t="str">
            <v>PE</v>
          </cell>
          <cell r="E1519" t="str">
            <v>ECONOMIC RECOVERY DPL 2</v>
          </cell>
          <cell r="F1519" t="str">
            <v>DPF</v>
          </cell>
          <cell r="G1519" t="str">
            <v>Development Policy</v>
          </cell>
          <cell r="H1519" t="str">
            <v>Economic Policy</v>
          </cell>
          <cell r="I1519" t="str">
            <v>PREM</v>
          </cell>
          <cell r="J1519">
            <v>1</v>
          </cell>
        </row>
        <row r="1520">
          <cell r="C1520" t="str">
            <v>P127676</v>
          </cell>
          <cell r="D1520" t="str">
            <v>PE</v>
          </cell>
          <cell r="E1520" t="str">
            <v>HYDROMET 2</v>
          </cell>
          <cell r="F1520" t="str">
            <v>Investment</v>
          </cell>
          <cell r="G1520" t="str">
            <v>SPECIFIC INVEST LN</v>
          </cell>
          <cell r="H1520" t="str">
            <v>Environment</v>
          </cell>
          <cell r="I1520" t="str">
            <v>SDN</v>
          </cell>
          <cell r="J1520">
            <v>1</v>
          </cell>
        </row>
        <row r="1521">
          <cell r="C1521" t="str">
            <v>P127741</v>
          </cell>
          <cell r="D1521" t="str">
            <v>PE</v>
          </cell>
          <cell r="E1521" t="str">
            <v>PH National CDD Program</v>
          </cell>
          <cell r="F1521" t="str">
            <v>IPF</v>
          </cell>
          <cell r="G1521" t="str">
            <v>IPF</v>
          </cell>
          <cell r="H1521" t="str">
            <v>Social Development</v>
          </cell>
          <cell r="I1521" t="str">
            <v>SDN</v>
          </cell>
          <cell r="J1521">
            <v>1</v>
          </cell>
        </row>
        <row r="1522">
          <cell r="C1522" t="str">
            <v>P127754</v>
          </cell>
          <cell r="D1522" t="str">
            <v>PE</v>
          </cell>
          <cell r="E1522" t="str">
            <v>DPO 1 New Series</v>
          </cell>
          <cell r="F1522" t="str">
            <v>DPF</v>
          </cell>
          <cell r="G1522" t="str">
            <v>Development Policy</v>
          </cell>
          <cell r="H1522" t="str">
            <v>Economic Policy</v>
          </cell>
          <cell r="I1522" t="str">
            <v>PREM</v>
          </cell>
          <cell r="J1522">
            <v>1</v>
          </cell>
        </row>
        <row r="1523">
          <cell r="C1523" t="str">
            <v>P127764</v>
          </cell>
          <cell r="D1523" t="str">
            <v>PE</v>
          </cell>
          <cell r="E1523" t="str">
            <v>S KARAKALPAKSTAN WATER RES MGMT IMPR</v>
          </cell>
          <cell r="F1523" t="str">
            <v>IPF</v>
          </cell>
          <cell r="G1523" t="str">
            <v>IPF</v>
          </cell>
          <cell r="H1523" t="str">
            <v>Agriculture and Rural Development</v>
          </cell>
          <cell r="I1523" t="str">
            <v>SDN</v>
          </cell>
          <cell r="J1523">
            <v>1</v>
          </cell>
        </row>
        <row r="1524">
          <cell r="C1524" t="str">
            <v>P127775</v>
          </cell>
          <cell r="D1524" t="str">
            <v>PE</v>
          </cell>
          <cell r="E1524" t="str">
            <v>CN-Guangdong Ag Pollution Control</v>
          </cell>
          <cell r="F1524" t="str">
            <v>IPF</v>
          </cell>
          <cell r="G1524" t="str">
            <v>IPF</v>
          </cell>
          <cell r="H1524" t="str">
            <v>Agriculture and Rural Development</v>
          </cell>
          <cell r="I1524" t="str">
            <v>SDN</v>
          </cell>
          <cell r="J1524">
            <v>1</v>
          </cell>
        </row>
        <row r="1525">
          <cell r="C1525" t="str">
            <v>P127813</v>
          </cell>
          <cell r="D1525" t="str">
            <v>PE</v>
          </cell>
          <cell r="E1525" t="str">
            <v>COREMAP 3</v>
          </cell>
          <cell r="F1525" t="str">
            <v>IPF</v>
          </cell>
          <cell r="G1525" t="str">
            <v>IPF</v>
          </cell>
          <cell r="H1525" t="str">
            <v>Environment</v>
          </cell>
          <cell r="I1525" t="str">
            <v>SDN</v>
          </cell>
          <cell r="J1525">
            <v>1</v>
          </cell>
        </row>
        <row r="1526">
          <cell r="C1526" t="str">
            <v>P127837</v>
          </cell>
          <cell r="D1526" t="str">
            <v>PE</v>
          </cell>
          <cell r="E1526" t="str">
            <v>BO Access and Renewable Energy</v>
          </cell>
          <cell r="F1526" t="str">
            <v>IPF</v>
          </cell>
          <cell r="G1526" t="str">
            <v>IPF</v>
          </cell>
          <cell r="H1526" t="str">
            <v>Energy and Mining</v>
          </cell>
          <cell r="I1526" t="str">
            <v>SDN</v>
          </cell>
          <cell r="J1526">
            <v>1</v>
          </cell>
        </row>
        <row r="1527">
          <cell r="C1527" t="str">
            <v>P127867</v>
          </cell>
          <cell r="D1527" t="str">
            <v>PE</v>
          </cell>
          <cell r="E1527" t="str">
            <v>Qinghai Xining Urban Transport Project</v>
          </cell>
          <cell r="F1527" t="str">
            <v>IPF</v>
          </cell>
          <cell r="G1527" t="str">
            <v>IPF</v>
          </cell>
          <cell r="H1527" t="str">
            <v>Transport</v>
          </cell>
          <cell r="I1527" t="str">
            <v>SDN</v>
          </cell>
          <cell r="J1527">
            <v>1</v>
          </cell>
        </row>
        <row r="1528">
          <cell r="C1528" t="str">
            <v>P127956</v>
          </cell>
          <cell r="D1528" t="str">
            <v>PE</v>
          </cell>
          <cell r="E1528" t="str">
            <v>MA-Inclusive Green Growth DPL</v>
          </cell>
          <cell r="F1528" t="str">
            <v>DPF</v>
          </cell>
          <cell r="G1528" t="str">
            <v>Development Policy</v>
          </cell>
          <cell r="H1528" t="str">
            <v>Environment</v>
          </cell>
          <cell r="I1528" t="str">
            <v>SDN</v>
          </cell>
          <cell r="J1528">
            <v>1</v>
          </cell>
        </row>
        <row r="1529">
          <cell r="C1529" t="str">
            <v>P128048</v>
          </cell>
          <cell r="D1529" t="str">
            <v>PE</v>
          </cell>
          <cell r="E1529" t="str">
            <v>Afghanistan Access to Finance</v>
          </cell>
          <cell r="F1529" t="str">
            <v>Investment</v>
          </cell>
          <cell r="G1529" t="str">
            <v>SPECIFIC INVEST LN</v>
          </cell>
          <cell r="H1529" t="str">
            <v>Financial Inclusion Practice</v>
          </cell>
          <cell r="I1529" t="str">
            <v>FPD</v>
          </cell>
          <cell r="J1529">
            <v>1</v>
          </cell>
        </row>
        <row r="1530">
          <cell r="C1530" t="str">
            <v>P128072</v>
          </cell>
          <cell r="D1530" t="str">
            <v>PE</v>
          </cell>
          <cell r="E1530" t="str">
            <v>VN-Central Highlands Poverty Reduction</v>
          </cell>
          <cell r="F1530" t="str">
            <v>Investment</v>
          </cell>
          <cell r="G1530" t="str">
            <v>SPECIFIC INVEST LN</v>
          </cell>
          <cell r="H1530" t="str">
            <v>Social Development</v>
          </cell>
          <cell r="I1530" t="str">
            <v>SDN</v>
          </cell>
          <cell r="J1530">
            <v>1</v>
          </cell>
        </row>
        <row r="1531">
          <cell r="C1531" t="str">
            <v>P128258</v>
          </cell>
          <cell r="D1531" t="str">
            <v>PE</v>
          </cell>
          <cell r="E1531" t="str">
            <v>PK:  Power Sector Reform DPC</v>
          </cell>
          <cell r="F1531" t="str">
            <v>DPF</v>
          </cell>
          <cell r="G1531" t="str">
            <v>Development Policy</v>
          </cell>
          <cell r="H1531" t="str">
            <v>Energy and Mining</v>
          </cell>
          <cell r="I1531" t="str">
            <v>SDN</v>
          </cell>
          <cell r="J1531">
            <v>1</v>
          </cell>
        </row>
        <row r="1532">
          <cell r="C1532" t="str">
            <v>P128378</v>
          </cell>
          <cell r="D1532" t="str">
            <v>PE</v>
          </cell>
          <cell r="E1532" t="str">
            <v>Skills Development &amp; Innovation Support</v>
          </cell>
          <cell r="F1532" t="str">
            <v>IPF</v>
          </cell>
          <cell r="G1532" t="str">
            <v>IPF</v>
          </cell>
          <cell r="H1532" t="str">
            <v>Education</v>
          </cell>
          <cell r="I1532" t="str">
            <v>HDN</v>
          </cell>
          <cell r="J1532">
            <v>1</v>
          </cell>
        </row>
        <row r="1533">
          <cell r="C1533" t="str">
            <v>P128393</v>
          </cell>
          <cell r="D1533" t="str">
            <v>PE</v>
          </cell>
          <cell r="E1533" t="str">
            <v>Second Lao Environment &amp; Social Project</v>
          </cell>
          <cell r="F1533" t="str">
            <v>IPF</v>
          </cell>
          <cell r="G1533" t="str">
            <v>IPF</v>
          </cell>
          <cell r="H1533" t="str">
            <v>Environment</v>
          </cell>
          <cell r="I1533" t="str">
            <v>SDN</v>
          </cell>
          <cell r="J1533">
            <v>1</v>
          </cell>
        </row>
        <row r="1534">
          <cell r="C1534" t="str">
            <v>P128628</v>
          </cell>
          <cell r="D1534" t="str">
            <v>PE</v>
          </cell>
          <cell r="E1534" t="str">
            <v>CG Skills Development for Employability</v>
          </cell>
          <cell r="F1534" t="str">
            <v>IPF</v>
          </cell>
          <cell r="G1534" t="str">
            <v>IPF</v>
          </cell>
          <cell r="H1534" t="str">
            <v>Education</v>
          </cell>
          <cell r="I1534" t="str">
            <v>HDN</v>
          </cell>
          <cell r="J1534">
            <v>1</v>
          </cell>
        </row>
        <row r="1535">
          <cell r="C1535" t="str">
            <v>P128768</v>
          </cell>
          <cell r="D1535" t="str">
            <v>PE</v>
          </cell>
          <cell r="E1535" t="str">
            <v>BF-Electricity Sector Support Project</v>
          </cell>
          <cell r="F1535" t="str">
            <v>Investment</v>
          </cell>
          <cell r="G1535" t="str">
            <v>SPECIFIC INVEST LN</v>
          </cell>
          <cell r="H1535" t="str">
            <v>Energy and Mining</v>
          </cell>
          <cell r="I1535" t="str">
            <v>SDN</v>
          </cell>
          <cell r="J1535">
            <v>1</v>
          </cell>
        </row>
        <row r="1536">
          <cell r="C1536" t="str">
            <v>P129267</v>
          </cell>
          <cell r="D1536" t="str">
            <v>PE</v>
          </cell>
          <cell r="E1536" t="str">
            <v>Investment Promotion and Competitiveness</v>
          </cell>
          <cell r="F1536" t="str">
            <v>IPF</v>
          </cell>
          <cell r="G1536" t="str">
            <v>IPF</v>
          </cell>
          <cell r="H1536" t="str">
            <v>Investment Climate Practice</v>
          </cell>
          <cell r="I1536" t="str">
            <v>FPD</v>
          </cell>
          <cell r="J1536">
            <v>1</v>
          </cell>
        </row>
        <row r="1537">
          <cell r="C1537" t="str">
            <v>P129401</v>
          </cell>
          <cell r="D1537" t="str">
            <v>PE</v>
          </cell>
          <cell r="E1537" t="str">
            <v>Guiyang Rural Roads Project</v>
          </cell>
          <cell r="F1537" t="str">
            <v>IPF</v>
          </cell>
          <cell r="G1537" t="str">
            <v>IPF</v>
          </cell>
          <cell r="H1537" t="str">
            <v>Transport</v>
          </cell>
          <cell r="I1537" t="str">
            <v>SDN</v>
          </cell>
          <cell r="J1537">
            <v>1</v>
          </cell>
        </row>
        <row r="1538">
          <cell r="C1538" t="str">
            <v>P129408</v>
          </cell>
          <cell r="D1538" t="str">
            <v>PE</v>
          </cell>
          <cell r="E1538" t="str">
            <v>Regional Pastoral Livelihoods Resilience</v>
          </cell>
          <cell r="F1538" t="str">
            <v>IPF</v>
          </cell>
          <cell r="G1538" t="str">
            <v>IPF</v>
          </cell>
          <cell r="H1538" t="str">
            <v>Agriculture and Rural Development</v>
          </cell>
          <cell r="I1538" t="str">
            <v>SDN</v>
          </cell>
          <cell r="J1538">
            <v>1</v>
          </cell>
        </row>
        <row r="1539">
          <cell r="C1539" t="str">
            <v>P129472</v>
          </cell>
          <cell r="D1539" t="str">
            <v>PE</v>
          </cell>
          <cell r="E1539" t="str">
            <v>SN-Health &amp; Nutrition Financing (FY14)</v>
          </cell>
          <cell r="F1539" t="str">
            <v>IPF</v>
          </cell>
          <cell r="G1539" t="str">
            <v>IPF</v>
          </cell>
          <cell r="H1539" t="str">
            <v>Health, Nutrition and Population</v>
          </cell>
          <cell r="I1539" t="str">
            <v>HDN</v>
          </cell>
          <cell r="J1539">
            <v>1</v>
          </cell>
        </row>
        <row r="1540">
          <cell r="C1540" t="str">
            <v>P129539</v>
          </cell>
          <cell r="D1540" t="str">
            <v>PE</v>
          </cell>
          <cell r="E1540" t="str">
            <v>Serbia Health Project</v>
          </cell>
          <cell r="F1540" t="str">
            <v>IPF</v>
          </cell>
          <cell r="G1540" t="str">
            <v>IPF</v>
          </cell>
          <cell r="H1540" t="str">
            <v>Health, Nutrition and Population</v>
          </cell>
          <cell r="I1540" t="str">
            <v>HDN</v>
          </cell>
          <cell r="J1540">
            <v>1</v>
          </cell>
        </row>
        <row r="1541">
          <cell r="C1541" t="str">
            <v>P129563</v>
          </cell>
          <cell r="D1541" t="str">
            <v>PE</v>
          </cell>
          <cell r="E1541" t="str">
            <v>Anhui Yellow Mt. New Countryside Demo.</v>
          </cell>
          <cell r="F1541" t="str">
            <v>IPF</v>
          </cell>
          <cell r="G1541" t="str">
            <v>IPF</v>
          </cell>
          <cell r="H1541" t="str">
            <v>Agriculture and Rural Development</v>
          </cell>
          <cell r="I1541" t="str">
            <v>SDN</v>
          </cell>
          <cell r="J1541">
            <v>1</v>
          </cell>
        </row>
        <row r="1542">
          <cell r="C1542" t="str">
            <v>P129770</v>
          </cell>
          <cell r="D1542" t="str">
            <v>PE</v>
          </cell>
          <cell r="E1542" t="str">
            <v>VAT Improvement Program (VIP)</v>
          </cell>
          <cell r="F1542" t="str">
            <v>PFORR</v>
          </cell>
          <cell r="G1542" t="str">
            <v>P4R</v>
          </cell>
          <cell r="H1542" t="str">
            <v>Public Sector Governance</v>
          </cell>
          <cell r="I1542" t="str">
            <v>PREM</v>
          </cell>
          <cell r="J1542">
            <v>1</v>
          </cell>
        </row>
        <row r="1543">
          <cell r="C1543" t="str">
            <v>P129791</v>
          </cell>
          <cell r="D1543" t="str">
            <v>PE</v>
          </cell>
          <cell r="E1543" t="str">
            <v>Fujian Fishing Ports Project</v>
          </cell>
          <cell r="F1543" t="str">
            <v>IPF</v>
          </cell>
          <cell r="G1543" t="str">
            <v>IPF</v>
          </cell>
          <cell r="H1543" t="str">
            <v>Urban Development</v>
          </cell>
          <cell r="I1543" t="str">
            <v>SDN</v>
          </cell>
          <cell r="J1543">
            <v>1</v>
          </cell>
        </row>
        <row r="1544">
          <cell r="C1544" t="str">
            <v>P129828</v>
          </cell>
          <cell r="D1544" t="str">
            <v>PE</v>
          </cell>
          <cell r="E1544" t="str">
            <v>ET GEQIP II</v>
          </cell>
          <cell r="F1544" t="str">
            <v>IPF</v>
          </cell>
          <cell r="G1544" t="str">
            <v>IPF</v>
          </cell>
          <cell r="H1544" t="str">
            <v>Education</v>
          </cell>
          <cell r="I1544" t="str">
            <v>HDN</v>
          </cell>
          <cell r="J1544">
            <v>1</v>
          </cell>
        </row>
        <row r="1545">
          <cell r="C1545" t="str">
            <v>P129920</v>
          </cell>
          <cell r="D1545" t="str">
            <v>PE</v>
          </cell>
          <cell r="E1545" t="str">
            <v>BD: Rural Electricity T and Distribution</v>
          </cell>
          <cell r="F1545" t="str">
            <v>IPF</v>
          </cell>
          <cell r="G1545" t="str">
            <v>IPF</v>
          </cell>
          <cell r="H1545" t="str">
            <v>Energy and Mining</v>
          </cell>
          <cell r="I1545" t="str">
            <v>SDN</v>
          </cell>
          <cell r="J1545">
            <v>1</v>
          </cell>
        </row>
        <row r="1546">
          <cell r="C1546" t="str">
            <v>P129992</v>
          </cell>
          <cell r="D1546" t="str">
            <v>PE</v>
          </cell>
          <cell r="E1546" t="str">
            <v>DM  Disaster Vuln. Reduction (APL3)</v>
          </cell>
          <cell r="F1546" t="str">
            <v>IPF</v>
          </cell>
          <cell r="G1546" t="str">
            <v>IPF</v>
          </cell>
          <cell r="H1546" t="str">
            <v>Urban Development</v>
          </cell>
          <cell r="I1546" t="str">
            <v>SDN</v>
          </cell>
          <cell r="J1546">
            <v>1</v>
          </cell>
        </row>
        <row r="1547">
          <cell r="C1547" t="str">
            <v>P130014</v>
          </cell>
          <cell r="D1547" t="str">
            <v>PE</v>
          </cell>
          <cell r="E1547" t="str">
            <v>Irrigated Agriculture Improvement</v>
          </cell>
          <cell r="F1547" t="str">
            <v>IPF</v>
          </cell>
          <cell r="G1547" t="str">
            <v>IPF</v>
          </cell>
          <cell r="H1547" t="str">
            <v>Agriculture and Rural Development</v>
          </cell>
          <cell r="I1547" t="str">
            <v>SDN</v>
          </cell>
          <cell r="J1547">
            <v>1</v>
          </cell>
        </row>
        <row r="1548">
          <cell r="C1548" t="str">
            <v>P130164</v>
          </cell>
          <cell r="D1548" t="str">
            <v>PE</v>
          </cell>
          <cell r="E1548" t="str">
            <v>IN: Rajasthan Road Sector Modernization</v>
          </cell>
          <cell r="F1548" t="str">
            <v>Investment</v>
          </cell>
          <cell r="G1548" t="str">
            <v>SPECIFIC INVEST LN</v>
          </cell>
          <cell r="H1548" t="str">
            <v>Transport</v>
          </cell>
          <cell r="I1548" t="str">
            <v>SDN</v>
          </cell>
          <cell r="J1548">
            <v>1</v>
          </cell>
        </row>
        <row r="1549">
          <cell r="C1549" t="str">
            <v>P130182</v>
          </cell>
          <cell r="D1549" t="str">
            <v>PE</v>
          </cell>
          <cell r="E1549" t="str">
            <v>Education Improvement Project</v>
          </cell>
          <cell r="F1549" t="str">
            <v>IPF</v>
          </cell>
          <cell r="G1549" t="str">
            <v>IPF</v>
          </cell>
          <cell r="H1549" t="str">
            <v>Education</v>
          </cell>
          <cell r="I1549" t="str">
            <v>HDN</v>
          </cell>
          <cell r="J1549">
            <v>1</v>
          </cell>
        </row>
        <row r="1550">
          <cell r="C1550" t="str">
            <v>P130276</v>
          </cell>
          <cell r="D1550" t="str">
            <v>PE</v>
          </cell>
          <cell r="E1550" t="str">
            <v>Pastoral Community Development III</v>
          </cell>
          <cell r="F1550" t="str">
            <v>IPF</v>
          </cell>
          <cell r="G1550" t="str">
            <v>IPF</v>
          </cell>
          <cell r="H1550" t="str">
            <v>Agriculture and Rural Development</v>
          </cell>
          <cell r="I1550" t="str">
            <v>SDN</v>
          </cell>
          <cell r="J1550">
            <v>1</v>
          </cell>
        </row>
        <row r="1551">
          <cell r="C1551" t="str">
            <v>P130548</v>
          </cell>
          <cell r="D1551" t="str">
            <v>PE</v>
          </cell>
          <cell r="E1551" t="str">
            <v>Sri Lanka Strategic Cities Dev Project</v>
          </cell>
          <cell r="F1551" t="str">
            <v>Investment</v>
          </cell>
          <cell r="G1551" t="str">
            <v>SPECIFIC INVEST LN</v>
          </cell>
          <cell r="H1551" t="str">
            <v>Urban Development</v>
          </cell>
          <cell r="I1551" t="str">
            <v>SDN</v>
          </cell>
          <cell r="J1551">
            <v>1</v>
          </cell>
        </row>
        <row r="1552">
          <cell r="C1552" t="str">
            <v>P130682</v>
          </cell>
          <cell r="D1552" t="str">
            <v>PE</v>
          </cell>
          <cell r="E1552" t="str">
            <v>BR ES Integrated Sust. Water Mgt Project</v>
          </cell>
          <cell r="F1552" t="str">
            <v>IPF</v>
          </cell>
          <cell r="G1552" t="str">
            <v>IPF</v>
          </cell>
          <cell r="H1552" t="str">
            <v>Water</v>
          </cell>
          <cell r="I1552" t="str">
            <v>SDN</v>
          </cell>
          <cell r="J1552">
            <v>1</v>
          </cell>
        </row>
        <row r="1553">
          <cell r="C1553" t="str">
            <v>P130840</v>
          </cell>
          <cell r="D1553" t="str">
            <v>PE</v>
          </cell>
          <cell r="E1553" t="str">
            <v>NG-Ibadan Urban Flood Management Project</v>
          </cell>
          <cell r="F1553" t="str">
            <v>IPF</v>
          </cell>
          <cell r="G1553" t="str">
            <v>IPF</v>
          </cell>
          <cell r="H1553" t="str">
            <v>Urban Development</v>
          </cell>
          <cell r="I1553" t="str">
            <v>SDN</v>
          </cell>
          <cell r="J1553">
            <v>1</v>
          </cell>
        </row>
        <row r="1554">
          <cell r="C1554" t="str">
            <v>P130847</v>
          </cell>
          <cell r="D1554" t="str">
            <v>PE</v>
          </cell>
          <cell r="E1554" t="str">
            <v>MK Competitiveness DPL 2</v>
          </cell>
          <cell r="F1554" t="str">
            <v>DPF</v>
          </cell>
          <cell r="G1554" t="str">
            <v>Development Policy</v>
          </cell>
          <cell r="H1554" t="str">
            <v>Competitive Industries Practice</v>
          </cell>
          <cell r="I1554" t="str">
            <v>FPD</v>
          </cell>
          <cell r="J1554">
            <v>0</v>
          </cell>
        </row>
        <row r="1555">
          <cell r="C1555" t="str">
            <v>P130891</v>
          </cell>
          <cell r="D1555" t="str">
            <v>PE</v>
          </cell>
          <cell r="E1555" t="str">
            <v>MN:  SMART Government</v>
          </cell>
          <cell r="F1555" t="str">
            <v>IPF</v>
          </cell>
          <cell r="G1555" t="str">
            <v>IPF</v>
          </cell>
          <cell r="H1555" t="str">
            <v>Global Information/Communications Technology</v>
          </cell>
          <cell r="I1555" t="str">
            <v>SDN</v>
          </cell>
          <cell r="J1555">
            <v>1</v>
          </cell>
        </row>
        <row r="1556">
          <cell r="C1556" t="str">
            <v>P130903</v>
          </cell>
          <cell r="D1556" t="str">
            <v>PE</v>
          </cell>
          <cell r="E1556" t="str">
            <v>MA-Accountability and Transparency DPL</v>
          </cell>
          <cell r="F1556" t="str">
            <v>DPF</v>
          </cell>
          <cell r="G1556" t="str">
            <v>Development Policy</v>
          </cell>
          <cell r="H1556" t="str">
            <v>Public Sector Governance</v>
          </cell>
          <cell r="I1556" t="str">
            <v>PREM</v>
          </cell>
          <cell r="J1556">
            <v>1</v>
          </cell>
        </row>
        <row r="1557">
          <cell r="C1557" t="str">
            <v>P130975</v>
          </cell>
          <cell r="D1557" t="str">
            <v>PE</v>
          </cell>
          <cell r="E1557" t="str">
            <v>TP:  Road Climate Resilience Proj - AF</v>
          </cell>
          <cell r="F1557" t="str">
            <v>Investment</v>
          </cell>
          <cell r="G1557" t="str">
            <v>SPECIFIC INVEST LN</v>
          </cell>
          <cell r="H1557" t="str">
            <v>Transport</v>
          </cell>
          <cell r="I1557" t="str">
            <v>SDN</v>
          </cell>
          <cell r="J1557">
            <v>1</v>
          </cell>
        </row>
        <row r="1558">
          <cell r="C1558" t="str">
            <v>P131013</v>
          </cell>
          <cell r="D1558" t="str">
            <v>PE</v>
          </cell>
          <cell r="E1558" t="str">
            <v>PE-National Ag. Innovation Program</v>
          </cell>
          <cell r="F1558" t="str">
            <v>IPF</v>
          </cell>
          <cell r="G1558" t="str">
            <v>IPF</v>
          </cell>
          <cell r="H1558" t="str">
            <v>Agriculture and Rural Development</v>
          </cell>
          <cell r="I1558" t="str">
            <v>SDN</v>
          </cell>
          <cell r="J1558">
            <v>1</v>
          </cell>
        </row>
        <row r="1559">
          <cell r="C1559" t="str">
            <v>P131027</v>
          </cell>
          <cell r="D1559" t="str">
            <v>PE</v>
          </cell>
          <cell r="E1559" t="str">
            <v>ZR-Inga 3 and Mid-Size Hydro Dev. TA</v>
          </cell>
          <cell r="F1559" t="str">
            <v>Investment</v>
          </cell>
          <cell r="G1559" t="str">
            <v>TECHNICAL ASSIST LN</v>
          </cell>
          <cell r="H1559" t="str">
            <v>Energy and Mining</v>
          </cell>
          <cell r="I1559" t="str">
            <v>SDN</v>
          </cell>
          <cell r="J1559">
            <v>1</v>
          </cell>
        </row>
        <row r="1560">
          <cell r="C1560" t="str">
            <v>P131084</v>
          </cell>
          <cell r="D1560" t="str">
            <v>PE</v>
          </cell>
          <cell r="E1560" t="str">
            <v>ML-Rural Elec. Hybrid System</v>
          </cell>
          <cell r="F1560" t="str">
            <v>Investment</v>
          </cell>
          <cell r="G1560" t="str">
            <v>SPECIFIC INVEST LN</v>
          </cell>
          <cell r="H1560" t="str">
            <v>Energy and Mining</v>
          </cell>
          <cell r="I1560" t="str">
            <v>SDN</v>
          </cell>
          <cell r="J1560">
            <v>1</v>
          </cell>
        </row>
        <row r="1561">
          <cell r="C1561" t="str">
            <v>P131118</v>
          </cell>
          <cell r="D1561" t="str">
            <v>PE</v>
          </cell>
          <cell r="E1561" t="str">
            <v>Ethiopia - Road Sector Support Project</v>
          </cell>
          <cell r="F1561" t="str">
            <v>IPF</v>
          </cell>
          <cell r="G1561" t="str">
            <v>IPF</v>
          </cell>
          <cell r="H1561" t="str">
            <v>Transport</v>
          </cell>
          <cell r="I1561" t="str">
            <v>SDN</v>
          </cell>
          <cell r="J1561">
            <v>1</v>
          </cell>
        </row>
        <row r="1562">
          <cell r="C1562" t="str">
            <v>P131201</v>
          </cell>
          <cell r="D1562" t="str">
            <v>PE</v>
          </cell>
          <cell r="E1562" t="str">
            <v>Lao PDR SME Access to Finance</v>
          </cell>
          <cell r="F1562" t="str">
            <v>Investment</v>
          </cell>
          <cell r="G1562" t="str">
            <v>FINAN INTERMED LN</v>
          </cell>
          <cell r="H1562" t="str">
            <v>Financial Inclusion Practice</v>
          </cell>
          <cell r="I1562" t="str">
            <v>FPD</v>
          </cell>
          <cell r="J1562">
            <v>1</v>
          </cell>
        </row>
        <row r="1563">
          <cell r="C1563" t="str">
            <v>P131202</v>
          </cell>
          <cell r="D1563" t="str">
            <v>PE</v>
          </cell>
          <cell r="E1563" t="str">
            <v>LB Mobile Internet Ecosystem Project</v>
          </cell>
          <cell r="F1563" t="str">
            <v>Investment</v>
          </cell>
          <cell r="G1563" t="str">
            <v>SPECIFIC INVEST LN</v>
          </cell>
          <cell r="H1563" t="str">
            <v>Global Information/Communications Technology</v>
          </cell>
          <cell r="I1563" t="str">
            <v>SDN</v>
          </cell>
          <cell r="J1563">
            <v>1</v>
          </cell>
        </row>
        <row r="1564">
          <cell r="C1564" t="str">
            <v>P131212</v>
          </cell>
          <cell r="D1564" t="str">
            <v>PE</v>
          </cell>
          <cell r="E1564" t="str">
            <v>MZ PRSC IX</v>
          </cell>
          <cell r="F1564" t="str">
            <v>DPF</v>
          </cell>
          <cell r="G1564" t="str">
            <v>Development Policy</v>
          </cell>
          <cell r="H1564" t="str">
            <v>Poverty Reduction</v>
          </cell>
          <cell r="I1564" t="str">
            <v>PREM</v>
          </cell>
          <cell r="J1564">
            <v>1</v>
          </cell>
        </row>
        <row r="1565">
          <cell r="C1565" t="str">
            <v>P131235</v>
          </cell>
          <cell r="D1565" t="str">
            <v>PE</v>
          </cell>
          <cell r="E1565" t="str">
            <v>IN: Uttarakahand Decen Watershed Dev II</v>
          </cell>
          <cell r="F1565" t="str">
            <v>IPF</v>
          </cell>
          <cell r="G1565" t="str">
            <v>IPF</v>
          </cell>
          <cell r="H1565" t="str">
            <v>Agriculture and Rural Development</v>
          </cell>
          <cell r="I1565" t="str">
            <v>SDN</v>
          </cell>
          <cell r="J1565">
            <v>1</v>
          </cell>
        </row>
        <row r="1566">
          <cell r="C1566" t="str">
            <v>P131290</v>
          </cell>
          <cell r="D1566" t="str">
            <v>PE</v>
          </cell>
          <cell r="E1566" t="str">
            <v>MN - E-Health Project</v>
          </cell>
          <cell r="F1566" t="str">
            <v>IPF</v>
          </cell>
          <cell r="G1566" t="str">
            <v>IPF</v>
          </cell>
          <cell r="H1566" t="str">
            <v>Health, Nutrition and Population</v>
          </cell>
          <cell r="I1566" t="str">
            <v>HDN</v>
          </cell>
          <cell r="J1566">
            <v>1</v>
          </cell>
        </row>
        <row r="1567">
          <cell r="C1567" t="str">
            <v>P131305</v>
          </cell>
          <cell r="D1567" t="str">
            <v>PE</v>
          </cell>
          <cell r="E1567" t="str">
            <v>KE: National Safety Net Program</v>
          </cell>
          <cell r="F1567" t="str">
            <v>PFORR</v>
          </cell>
          <cell r="G1567" t="str">
            <v>P4R</v>
          </cell>
          <cell r="H1567" t="str">
            <v>Not assigned</v>
          </cell>
          <cell r="I1567" t="str">
            <v>#</v>
          </cell>
          <cell r="J1567">
            <v>1</v>
          </cell>
        </row>
        <row r="1568">
          <cell r="C1568" t="str">
            <v>P131323</v>
          </cell>
          <cell r="D1568" t="str">
            <v>PE</v>
          </cell>
          <cell r="E1568" t="str">
            <v>3A-SRB Multi-Purpos Water Res. Dev. APL2</v>
          </cell>
          <cell r="F1568" t="str">
            <v>Investment</v>
          </cell>
          <cell r="G1568" t="str">
            <v>ADAPTABLE PROGRAM LN</v>
          </cell>
          <cell r="H1568" t="str">
            <v>Water</v>
          </cell>
          <cell r="I1568" t="str">
            <v>SDN</v>
          </cell>
          <cell r="J1568">
            <v>1</v>
          </cell>
        </row>
        <row r="1569">
          <cell r="C1569" t="str">
            <v>P131426</v>
          </cell>
          <cell r="D1569" t="str">
            <v>PE</v>
          </cell>
          <cell r="E1569" t="str">
            <v>South Sudan-EA Regional Transp.Trade Dev</v>
          </cell>
          <cell r="F1569" t="str">
            <v>IPF</v>
          </cell>
          <cell r="G1569" t="str">
            <v>IPF</v>
          </cell>
          <cell r="H1569" t="str">
            <v>Transport</v>
          </cell>
          <cell r="I1569" t="str">
            <v>SDN</v>
          </cell>
          <cell r="J1569">
            <v>1</v>
          </cell>
        </row>
        <row r="1570">
          <cell r="C1570" t="str">
            <v>P131550</v>
          </cell>
          <cell r="D1570" t="str">
            <v>PE</v>
          </cell>
          <cell r="E1570" t="str">
            <v>IQ-Transport Corridors Project</v>
          </cell>
          <cell r="F1570" t="str">
            <v>IPF</v>
          </cell>
          <cell r="G1570" t="str">
            <v>IPF</v>
          </cell>
          <cell r="H1570" t="str">
            <v>Transport</v>
          </cell>
          <cell r="I1570" t="str">
            <v>SDN</v>
          </cell>
          <cell r="J1570">
            <v>1</v>
          </cell>
        </row>
        <row r="1571">
          <cell r="C1571" t="str">
            <v>P131659</v>
          </cell>
          <cell r="D1571" t="str">
            <v>PE</v>
          </cell>
          <cell r="E1571" t="str">
            <v>KM-Electricity Sect. Recovery Proj(FY14)</v>
          </cell>
          <cell r="F1571" t="str">
            <v>IPF</v>
          </cell>
          <cell r="G1571" t="str">
            <v>IPF</v>
          </cell>
          <cell r="H1571" t="str">
            <v>Energy and Mining</v>
          </cell>
          <cell r="I1571" t="str">
            <v>SDN</v>
          </cell>
          <cell r="J1571">
            <v>1</v>
          </cell>
        </row>
        <row r="1572">
          <cell r="C1572" t="str">
            <v>P131660</v>
          </cell>
          <cell r="D1572" t="str">
            <v>PE</v>
          </cell>
          <cell r="E1572" t="str">
            <v>MW Skills Development Project</v>
          </cell>
          <cell r="F1572" t="str">
            <v>IPF</v>
          </cell>
          <cell r="G1572" t="str">
            <v>IPF</v>
          </cell>
          <cell r="H1572" t="str">
            <v>Education</v>
          </cell>
          <cell r="I1572" t="str">
            <v>HDN</v>
          </cell>
          <cell r="J1572">
            <v>1</v>
          </cell>
        </row>
        <row r="1573">
          <cell r="C1573" t="str">
            <v>P131688</v>
          </cell>
          <cell r="D1573" t="str">
            <v>PE</v>
          </cell>
          <cell r="E1573" t="str">
            <v>KM - Economic Governance Reform Grant</v>
          </cell>
          <cell r="F1573" t="str">
            <v>DPF</v>
          </cell>
          <cell r="G1573" t="str">
            <v>Development Policy</v>
          </cell>
          <cell r="H1573" t="str">
            <v>Economic Policy</v>
          </cell>
          <cell r="I1573" t="str">
            <v>PREM</v>
          </cell>
          <cell r="J1573">
            <v>1</v>
          </cell>
        </row>
        <row r="1574">
          <cell r="C1574" t="str">
            <v>P131765</v>
          </cell>
          <cell r="D1574" t="str">
            <v>PE</v>
          </cell>
          <cell r="E1574" t="str">
            <v>IN: Eastern Ded Freight Corridor II</v>
          </cell>
          <cell r="F1574" t="str">
            <v>IPF</v>
          </cell>
          <cell r="G1574" t="str">
            <v>IPF</v>
          </cell>
          <cell r="H1574" t="str">
            <v>Transport</v>
          </cell>
          <cell r="I1574" t="str">
            <v>SDN</v>
          </cell>
          <cell r="J1574">
            <v>1</v>
          </cell>
        </row>
        <row r="1575">
          <cell r="C1575" t="str">
            <v>P131775</v>
          </cell>
          <cell r="D1575" t="str">
            <v>PE</v>
          </cell>
          <cell r="E1575" t="str">
            <v>VN-Climate Change DPL III</v>
          </cell>
          <cell r="F1575" t="str">
            <v>DPF</v>
          </cell>
          <cell r="G1575" t="str">
            <v>Development Policy</v>
          </cell>
          <cell r="H1575" t="str">
            <v>Environment</v>
          </cell>
          <cell r="I1575" t="str">
            <v>SDN</v>
          </cell>
          <cell r="J1575">
            <v>1</v>
          </cell>
        </row>
        <row r="1576">
          <cell r="C1576" t="str">
            <v>P131825</v>
          </cell>
          <cell r="D1576" t="str">
            <v>PE</v>
          </cell>
          <cell r="E1576" t="str">
            <v>Health Prof. Edc and Trg (HPET)</v>
          </cell>
          <cell r="F1576" t="str">
            <v>IPF</v>
          </cell>
          <cell r="G1576" t="str">
            <v>IPF</v>
          </cell>
          <cell r="H1576" t="str">
            <v>Health, Nutrition and Population</v>
          </cell>
          <cell r="I1576" t="str">
            <v>HDN</v>
          </cell>
          <cell r="J1576">
            <v>1</v>
          </cell>
        </row>
        <row r="1577">
          <cell r="C1577" t="str">
            <v>P131973</v>
          </cell>
          <cell r="D1577" t="str">
            <v>PE</v>
          </cell>
          <cell r="E1577" t="str">
            <v>NG-Housing Finance Development (FY14)</v>
          </cell>
          <cell r="F1577" t="str">
            <v>Investment</v>
          </cell>
          <cell r="G1577" t="str">
            <v>FINAN INTERMED LN</v>
          </cell>
          <cell r="H1577" t="str">
            <v>Capital Markets Practice</v>
          </cell>
          <cell r="I1577" t="str">
            <v>FPD</v>
          </cell>
          <cell r="J1577">
            <v>1</v>
          </cell>
        </row>
        <row r="1578">
          <cell r="C1578" t="str">
            <v>P132173</v>
          </cell>
          <cell r="D1578" t="str">
            <v>PE</v>
          </cell>
          <cell r="E1578" t="str">
            <v>IN: RWSS for Low Income States</v>
          </cell>
          <cell r="F1578" t="str">
            <v>Investment</v>
          </cell>
          <cell r="G1578" t="str">
            <v>SPECIFIC INVEST LN</v>
          </cell>
          <cell r="H1578" t="str">
            <v>Water</v>
          </cell>
          <cell r="I1578" t="str">
            <v>SDN</v>
          </cell>
          <cell r="J1578">
            <v>1</v>
          </cell>
        </row>
        <row r="1579">
          <cell r="C1579" t="str">
            <v>P132208</v>
          </cell>
          <cell r="D1579" t="str">
            <v>PE</v>
          </cell>
          <cell r="E1579" t="str">
            <v>TG: Economic Recov. &amp; Govern. Credit 6</v>
          </cell>
          <cell r="F1579" t="str">
            <v>DPF</v>
          </cell>
          <cell r="G1579" t="str">
            <v>Development Policy</v>
          </cell>
          <cell r="H1579" t="str">
            <v>Economic Policy</v>
          </cell>
          <cell r="I1579" t="str">
            <v>PREM</v>
          </cell>
          <cell r="J1579">
            <v>1</v>
          </cell>
        </row>
        <row r="1580">
          <cell r="C1580" t="str">
            <v>P132234</v>
          </cell>
          <cell r="D1580" t="str">
            <v>PE</v>
          </cell>
          <cell r="E1580" t="str">
            <v>Punjab Public Management Reform Program</v>
          </cell>
          <cell r="F1580" t="str">
            <v>PFORR</v>
          </cell>
          <cell r="G1580" t="str">
            <v>P4R</v>
          </cell>
          <cell r="H1580" t="str">
            <v>Public Sector Governance</v>
          </cell>
          <cell r="I1580" t="str">
            <v>PREM</v>
          </cell>
          <cell r="J1580">
            <v>1</v>
          </cell>
        </row>
        <row r="1581">
          <cell r="C1581" t="str">
            <v>P132270</v>
          </cell>
          <cell r="D1581" t="str">
            <v>PE</v>
          </cell>
          <cell r="E1581" t="str">
            <v>Central Asia Road Links -Kyrgyz Republic</v>
          </cell>
          <cell r="F1581" t="str">
            <v>Investment</v>
          </cell>
          <cell r="G1581" t="str">
            <v>SPECIFIC INVEST LN</v>
          </cell>
          <cell r="H1581" t="str">
            <v>Transport</v>
          </cell>
          <cell r="I1581" t="str">
            <v>SDN</v>
          </cell>
          <cell r="J1581">
            <v>1</v>
          </cell>
        </row>
        <row r="1582">
          <cell r="C1582" t="str">
            <v>P132277</v>
          </cell>
          <cell r="D1582" t="str">
            <v>PE</v>
          </cell>
          <cell r="E1582" t="str">
            <v>Jiaozuo Green Transport &amp; Safety Improve</v>
          </cell>
          <cell r="F1582" t="str">
            <v>IPF</v>
          </cell>
          <cell r="G1582" t="str">
            <v>IPF</v>
          </cell>
          <cell r="H1582" t="str">
            <v>Transport</v>
          </cell>
          <cell r="I1582" t="str">
            <v>SDN</v>
          </cell>
          <cell r="J1582">
            <v>1</v>
          </cell>
        </row>
        <row r="1583">
          <cell r="C1583" t="str">
            <v>P132311</v>
          </cell>
          <cell r="D1583" t="str">
            <v>PE</v>
          </cell>
          <cell r="E1583" t="str">
            <v>RY-Financial Infrastructure Project</v>
          </cell>
          <cell r="F1583" t="str">
            <v>Investment</v>
          </cell>
          <cell r="G1583" t="str">
            <v>SPECIFIC INVEST LN</v>
          </cell>
          <cell r="H1583" t="str">
            <v>Financial Inclusion Practice</v>
          </cell>
          <cell r="I1583" t="str">
            <v>FPD</v>
          </cell>
          <cell r="J1583">
            <v>1</v>
          </cell>
        </row>
        <row r="1584">
          <cell r="C1584" t="str">
            <v>P132381</v>
          </cell>
          <cell r="D1584" t="str">
            <v>PE</v>
          </cell>
          <cell r="E1584" t="str">
            <v>TN-Third Export Development Project</v>
          </cell>
          <cell r="F1584" t="str">
            <v>Investment</v>
          </cell>
          <cell r="G1584" t="str">
            <v>SPECIFIC INVEST LN</v>
          </cell>
          <cell r="H1584" t="str">
            <v>Competitive Industries Practice</v>
          </cell>
          <cell r="I1584" t="str">
            <v>FPD</v>
          </cell>
          <cell r="J1584">
            <v>1</v>
          </cell>
        </row>
        <row r="1585">
          <cell r="C1585" t="str">
            <v>P132386</v>
          </cell>
          <cell r="D1585" t="str">
            <v>PE</v>
          </cell>
          <cell r="E1585" t="str">
            <v>Second Urban Infrastructure Proj (UIP2)</v>
          </cell>
          <cell r="F1585" t="str">
            <v>IPF</v>
          </cell>
          <cell r="G1585" t="str">
            <v>IPF</v>
          </cell>
          <cell r="H1585" t="str">
            <v>Water</v>
          </cell>
          <cell r="I1585" t="str">
            <v>SDN</v>
          </cell>
          <cell r="J1585">
            <v>1</v>
          </cell>
        </row>
        <row r="1586">
          <cell r="C1586" t="str">
            <v>P132425</v>
          </cell>
          <cell r="D1586" t="str">
            <v>PE</v>
          </cell>
          <cell r="E1586" t="str">
            <v>Sustainability and Competitiveness DPL 2</v>
          </cell>
          <cell r="F1586" t="str">
            <v>DPF</v>
          </cell>
          <cell r="G1586" t="str">
            <v>Development Policy</v>
          </cell>
          <cell r="H1586" t="str">
            <v>Economic Policy</v>
          </cell>
          <cell r="I1586" t="str">
            <v>PREM</v>
          </cell>
          <cell r="J1586">
            <v>1</v>
          </cell>
        </row>
        <row r="1587">
          <cell r="C1587" t="str">
            <v>P132505</v>
          </cell>
          <cell r="D1587" t="str">
            <v>PE</v>
          </cell>
          <cell r="E1587" t="str">
            <v>PE Cusco Transport Improvement</v>
          </cell>
          <cell r="F1587" t="str">
            <v>IPF</v>
          </cell>
          <cell r="G1587" t="str">
            <v>IPF</v>
          </cell>
          <cell r="H1587" t="str">
            <v>Transport</v>
          </cell>
          <cell r="I1587" t="str">
            <v>SDN</v>
          </cell>
          <cell r="J1587">
            <v>1</v>
          </cell>
        </row>
        <row r="1588">
          <cell r="C1588" t="str">
            <v>P132652</v>
          </cell>
          <cell r="D1588" t="str">
            <v>PE</v>
          </cell>
          <cell r="E1588" t="str">
            <v>AG COMMERCIALIZATION PROJECT</v>
          </cell>
          <cell r="F1588" t="str">
            <v>IPF</v>
          </cell>
          <cell r="G1588" t="str">
            <v>IPF</v>
          </cell>
          <cell r="H1588" t="str">
            <v>Agriculture and Rural Development</v>
          </cell>
          <cell r="I1588" t="str">
            <v>SDN</v>
          </cell>
          <cell r="J1588">
            <v>1</v>
          </cell>
        </row>
        <row r="1589">
          <cell r="C1589" t="str">
            <v>P132667</v>
          </cell>
          <cell r="D1589" t="str">
            <v>PE</v>
          </cell>
          <cell r="E1589" t="str">
            <v>BJ-Youth Employment (FY14)</v>
          </cell>
          <cell r="F1589" t="str">
            <v>Investment</v>
          </cell>
          <cell r="G1589" t="str">
            <v>SPECIFIC INVEST LN</v>
          </cell>
          <cell r="H1589" t="str">
            <v>Social Protection</v>
          </cell>
          <cell r="I1589" t="str">
            <v>HDN</v>
          </cell>
          <cell r="J1589">
            <v>1</v>
          </cell>
        </row>
        <row r="1590">
          <cell r="C1590" t="str">
            <v>P132698</v>
          </cell>
          <cell r="D1590" t="str">
            <v>PE</v>
          </cell>
          <cell r="E1590" t="str">
            <v>Skills Development</v>
          </cell>
          <cell r="F1590" t="str">
            <v>IPF</v>
          </cell>
          <cell r="G1590" t="str">
            <v>IPF</v>
          </cell>
          <cell r="H1590" t="str">
            <v>Education</v>
          </cell>
          <cell r="I1590" t="str">
            <v>HDN</v>
          </cell>
          <cell r="J1590">
            <v>1</v>
          </cell>
        </row>
        <row r="1591">
          <cell r="C1591" t="str">
            <v>P132709</v>
          </cell>
          <cell r="D1591" t="str">
            <v>PE</v>
          </cell>
          <cell r="E1591" t="str">
            <v>TN - Governance Opportunities Jobs DPL-2</v>
          </cell>
          <cell r="F1591" t="str">
            <v>DPF</v>
          </cell>
          <cell r="G1591" t="str">
            <v>Development Policy</v>
          </cell>
          <cell r="H1591" t="str">
            <v>Economic Policy</v>
          </cell>
          <cell r="I1591" t="str">
            <v>PREM</v>
          </cell>
          <cell r="J1591">
            <v>1</v>
          </cell>
        </row>
        <row r="1592">
          <cell r="C1592" t="str">
            <v>P132741</v>
          </cell>
          <cell r="D1592" t="str">
            <v>PE</v>
          </cell>
          <cell r="E1592" t="str">
            <v>District Heating Energy Efficiency</v>
          </cell>
          <cell r="F1592" t="str">
            <v>IPF</v>
          </cell>
          <cell r="G1592" t="str">
            <v>IPF</v>
          </cell>
          <cell r="H1592" t="str">
            <v>Energy and Mining</v>
          </cell>
          <cell r="I1592" t="str">
            <v>SDN</v>
          </cell>
          <cell r="J1592">
            <v>1</v>
          </cell>
        </row>
        <row r="1593">
          <cell r="C1593" t="str">
            <v>P132750</v>
          </cell>
          <cell r="D1593" t="str">
            <v>PE</v>
          </cell>
          <cell r="E1593" t="str">
            <v>SNRTP</v>
          </cell>
          <cell r="F1593" t="str">
            <v>Investment</v>
          </cell>
          <cell r="G1593" t="str">
            <v>SPECIFIC INVEST LN</v>
          </cell>
          <cell r="H1593" t="str">
            <v>Transport</v>
          </cell>
          <cell r="I1593" t="str">
            <v>SDN</v>
          </cell>
          <cell r="J1593">
            <v>1</v>
          </cell>
        </row>
        <row r="1594">
          <cell r="C1594" t="str">
            <v>P132753</v>
          </cell>
          <cell r="D1594" t="str">
            <v>PE</v>
          </cell>
          <cell r="E1594" t="str">
            <v>SL-Repr &amp; Child Hlth2, 2nd Add Fin (FY14</v>
          </cell>
          <cell r="F1594" t="str">
            <v>IPF</v>
          </cell>
          <cell r="G1594" t="str">
            <v>IPF</v>
          </cell>
          <cell r="H1594" t="str">
            <v>Health, Nutrition and Population</v>
          </cell>
          <cell r="I1594" t="str">
            <v>HDN</v>
          </cell>
          <cell r="J1594">
            <v>1</v>
          </cell>
        </row>
        <row r="1595">
          <cell r="C1595" t="str">
            <v>P132786</v>
          </cell>
          <cell r="D1595" t="str">
            <v>PE</v>
          </cell>
          <cell r="E1595" t="str">
            <v>BJ PRSC 9 Poverty Reduction Support Cdt.</v>
          </cell>
          <cell r="F1595" t="str">
            <v>DPF</v>
          </cell>
          <cell r="G1595" t="str">
            <v>Development Policy</v>
          </cell>
          <cell r="H1595" t="str">
            <v>Economic Policy</v>
          </cell>
          <cell r="I1595" t="str">
            <v>PREM</v>
          </cell>
          <cell r="J1595">
            <v>1</v>
          </cell>
        </row>
        <row r="1596">
          <cell r="C1596" t="str">
            <v>P132881</v>
          </cell>
          <cell r="D1596" t="str">
            <v>PE</v>
          </cell>
          <cell r="E1596" t="str">
            <v>GM - IFMIS - AF</v>
          </cell>
          <cell r="F1596" t="str">
            <v>Investment</v>
          </cell>
          <cell r="G1596" t="str">
            <v>TECHNICAL ASSIST LN</v>
          </cell>
          <cell r="H1596" t="str">
            <v>Economic Policy</v>
          </cell>
          <cell r="I1596" t="str">
            <v>PREM</v>
          </cell>
          <cell r="J1596">
            <v>1</v>
          </cell>
        </row>
        <row r="1597">
          <cell r="C1597" t="str">
            <v>P133021</v>
          </cell>
          <cell r="D1597" t="str">
            <v>PE</v>
          </cell>
          <cell r="E1597" t="str">
            <v xml:space="preserve"> Value Chain Support Project</v>
          </cell>
          <cell r="F1597" t="str">
            <v>IPF</v>
          </cell>
          <cell r="G1597" t="str">
            <v>IPF</v>
          </cell>
          <cell r="H1597" t="str">
            <v>Competitive Industries Practice</v>
          </cell>
          <cell r="I1597" t="str">
            <v>FPD</v>
          </cell>
          <cell r="J1597">
            <v>1</v>
          </cell>
        </row>
        <row r="1598">
          <cell r="C1598" t="str">
            <v>P133079</v>
          </cell>
          <cell r="D1598" t="str">
            <v>PE</v>
          </cell>
          <cell r="E1598" t="str">
            <v>READ Project</v>
          </cell>
          <cell r="F1598" t="str">
            <v>IPF</v>
          </cell>
          <cell r="G1598" t="str">
            <v>IPF</v>
          </cell>
          <cell r="H1598" t="str">
            <v>Education</v>
          </cell>
          <cell r="I1598" t="str">
            <v>HDN</v>
          </cell>
          <cell r="J1598">
            <v>1</v>
          </cell>
        </row>
        <row r="1599">
          <cell r="C1599" t="str">
            <v>P133107</v>
          </cell>
          <cell r="D1599" t="str">
            <v>PE</v>
          </cell>
          <cell r="E1599" t="str">
            <v>SL-GRGC-6 Gov Reform &amp; Growth Grant FY13</v>
          </cell>
          <cell r="F1599" t="str">
            <v>DPF</v>
          </cell>
          <cell r="G1599" t="str">
            <v>Development Policy</v>
          </cell>
          <cell r="H1599" t="str">
            <v>Economic Policy</v>
          </cell>
          <cell r="I1599" t="str">
            <v>PREM</v>
          </cell>
          <cell r="J1599">
            <v>1</v>
          </cell>
        </row>
        <row r="1600">
          <cell r="C1600" t="str">
            <v>P133114</v>
          </cell>
          <cell r="D1600" t="str">
            <v>PE</v>
          </cell>
          <cell r="E1600" t="str">
            <v>Heilongjiang Public Transport</v>
          </cell>
          <cell r="F1600" t="str">
            <v>IPF</v>
          </cell>
          <cell r="G1600" t="str">
            <v>IPF</v>
          </cell>
          <cell r="H1600" t="str">
            <v>Transport</v>
          </cell>
          <cell r="I1600" t="str">
            <v>SDN</v>
          </cell>
          <cell r="J1600">
            <v>1</v>
          </cell>
        </row>
        <row r="1601">
          <cell r="C1601" t="str">
            <v>P133133</v>
          </cell>
          <cell r="D1601" t="str">
            <v>PE</v>
          </cell>
          <cell r="E1601" t="str">
            <v>Sustainable Land Management Project-II</v>
          </cell>
          <cell r="F1601" t="str">
            <v>Investment</v>
          </cell>
          <cell r="G1601" t="str">
            <v>SPECIFIC INVEST LN</v>
          </cell>
          <cell r="H1601" t="str">
            <v>Environment</v>
          </cell>
          <cell r="I1601" t="str">
            <v>SDN</v>
          </cell>
          <cell r="J1601">
            <v>1</v>
          </cell>
        </row>
        <row r="1602">
          <cell r="C1602" t="str">
            <v>P133226</v>
          </cell>
          <cell r="D1602" t="str">
            <v>PE</v>
          </cell>
          <cell r="E1602" t="str">
            <v>LB Fiscal Management Reform 2</v>
          </cell>
          <cell r="F1602" t="str">
            <v>Investment</v>
          </cell>
          <cell r="G1602" t="str">
            <v>SPECIFIC INVEST LN</v>
          </cell>
          <cell r="H1602" t="str">
            <v>Economic Policy</v>
          </cell>
          <cell r="I1602" t="str">
            <v>PREM</v>
          </cell>
          <cell r="J1602">
            <v>1</v>
          </cell>
        </row>
        <row r="1603">
          <cell r="C1603" t="str">
            <v>P133352</v>
          </cell>
          <cell r="D1603" t="str">
            <v>PE</v>
          </cell>
          <cell r="E1603" t="str">
            <v>HT - Ctr &amp; Artibonite Reg Dev.</v>
          </cell>
          <cell r="F1603" t="str">
            <v>IPF</v>
          </cell>
          <cell r="G1603" t="str">
            <v>IPF</v>
          </cell>
          <cell r="H1603" t="str">
            <v>Transport</v>
          </cell>
          <cell r="I1603" t="str">
            <v>SDN</v>
          </cell>
          <cell r="J1603">
            <v>1</v>
          </cell>
        </row>
        <row r="1604">
          <cell r="C1604" t="str">
            <v>P133424</v>
          </cell>
          <cell r="D1604" t="str">
            <v>PE</v>
          </cell>
          <cell r="E1604" t="str">
            <v>PFM Improvement and Consolidation</v>
          </cell>
          <cell r="F1604" t="str">
            <v>Investment</v>
          </cell>
          <cell r="G1604" t="str">
            <v>TECHNICAL ASSIST LN</v>
          </cell>
          <cell r="H1604" t="str">
            <v>Financial Management</v>
          </cell>
          <cell r="I1604" t="str">
            <v>OPCS</v>
          </cell>
          <cell r="J1604">
            <v>1</v>
          </cell>
        </row>
        <row r="1605">
          <cell r="C1605" t="str">
            <v>P133531</v>
          </cell>
          <cell r="D1605" t="str">
            <v>PE</v>
          </cell>
          <cell r="E1605" t="str">
            <v>Shanxi Gas Utilization</v>
          </cell>
          <cell r="F1605" t="str">
            <v>IPF</v>
          </cell>
          <cell r="G1605" t="str">
            <v>IPF</v>
          </cell>
          <cell r="H1605" t="str">
            <v>Energy and Mining</v>
          </cell>
          <cell r="I1605" t="str">
            <v>SDN</v>
          </cell>
          <cell r="J1605">
            <v>1</v>
          </cell>
        </row>
        <row r="1606">
          <cell r="C1606" t="str">
            <v>P133590</v>
          </cell>
          <cell r="D1606" t="str">
            <v>PE</v>
          </cell>
          <cell r="E1606" t="str">
            <v>UG-KIIDP 2</v>
          </cell>
          <cell r="F1606" t="str">
            <v>IPF</v>
          </cell>
          <cell r="G1606" t="str">
            <v>IPF</v>
          </cell>
          <cell r="H1606" t="str">
            <v>Urban Development</v>
          </cell>
          <cell r="I1606" t="str">
            <v>SDN</v>
          </cell>
          <cell r="J1606">
            <v>1</v>
          </cell>
        </row>
        <row r="1607">
          <cell r="C1607" t="str">
            <v>P133591</v>
          </cell>
          <cell r="D1607" t="str">
            <v>PE</v>
          </cell>
          <cell r="E1607" t="str">
            <v>ET- Water Supply, Sanitation and Hygiene</v>
          </cell>
          <cell r="F1607" t="str">
            <v>IPF</v>
          </cell>
          <cell r="G1607" t="str">
            <v>IPF</v>
          </cell>
          <cell r="H1607" t="str">
            <v>Water</v>
          </cell>
          <cell r="I1607" t="str">
            <v>SDN</v>
          </cell>
          <cell r="J1607">
            <v>1</v>
          </cell>
        </row>
        <row r="1608">
          <cell r="C1608" t="str">
            <v>P133592</v>
          </cell>
          <cell r="D1608" t="str">
            <v>PE</v>
          </cell>
          <cell r="E1608" t="str">
            <v>ET-Local Govt Dev Project II</v>
          </cell>
          <cell r="F1608" t="str">
            <v>PFORR</v>
          </cell>
          <cell r="G1608" t="str">
            <v>P4R</v>
          </cell>
          <cell r="H1608" t="str">
            <v>Urban Development</v>
          </cell>
          <cell r="I1608" t="str">
            <v>SDN</v>
          </cell>
          <cell r="J1608">
            <v>1</v>
          </cell>
        </row>
        <row r="1609">
          <cell r="C1609" t="str">
            <v>P133597</v>
          </cell>
          <cell r="D1609" t="str">
            <v>PE</v>
          </cell>
          <cell r="E1609" t="str">
            <v>SN Safety Net</v>
          </cell>
          <cell r="F1609" t="str">
            <v>IPF</v>
          </cell>
          <cell r="G1609" t="str">
            <v>IPF</v>
          </cell>
          <cell r="H1609" t="str">
            <v>Social Protection</v>
          </cell>
          <cell r="I1609" t="str">
            <v>HDN</v>
          </cell>
          <cell r="J1609">
            <v>1</v>
          </cell>
        </row>
        <row r="1610">
          <cell r="C1610" t="str">
            <v>P133610</v>
          </cell>
          <cell r="D1610" t="str">
            <v>PE</v>
          </cell>
          <cell r="E1610" t="str">
            <v>BI-Jiji and Mulembwe Hydropower</v>
          </cell>
          <cell r="F1610" t="str">
            <v>IPF</v>
          </cell>
          <cell r="G1610" t="str">
            <v>IPF</v>
          </cell>
          <cell r="H1610" t="str">
            <v>Energy and Mining</v>
          </cell>
          <cell r="I1610" t="str">
            <v>SDN</v>
          </cell>
          <cell r="J1610">
            <v>1</v>
          </cell>
        </row>
        <row r="1611">
          <cell r="C1611" t="str">
            <v>P133613</v>
          </cell>
          <cell r="D1611" t="str">
            <v>PE</v>
          </cell>
          <cell r="E1611" t="str">
            <v>Ethiopia Geothermal Development Project</v>
          </cell>
          <cell r="F1611" t="str">
            <v>Investment</v>
          </cell>
          <cell r="G1611" t="str">
            <v>SPECIFIC INVEST LN</v>
          </cell>
          <cell r="H1611" t="str">
            <v>Energy and Mining</v>
          </cell>
          <cell r="I1611" t="str">
            <v>SDN</v>
          </cell>
          <cell r="J1611">
            <v>1</v>
          </cell>
        </row>
        <row r="1612">
          <cell r="C1612" t="str">
            <v>P133620</v>
          </cell>
          <cell r="D1612" t="str">
            <v>PE</v>
          </cell>
          <cell r="E1612" t="str">
            <v>MW-Strengtheni Safety Nets System-MASAF4</v>
          </cell>
          <cell r="F1612" t="str">
            <v>IPF</v>
          </cell>
          <cell r="G1612" t="str">
            <v>IPF</v>
          </cell>
          <cell r="H1612" t="str">
            <v>Social Protection</v>
          </cell>
          <cell r="I1612" t="str">
            <v>HDN</v>
          </cell>
          <cell r="J1612">
            <v>1</v>
          </cell>
        </row>
        <row r="1613">
          <cell r="C1613" t="str">
            <v>P133653</v>
          </cell>
          <cell r="D1613" t="str">
            <v>PE</v>
          </cell>
          <cell r="E1613" t="str">
            <v xml:space="preserve"> Municipal Governance and Services Proje</v>
          </cell>
          <cell r="F1613" t="str">
            <v>Investment</v>
          </cell>
          <cell r="G1613" t="str">
            <v>SPECIFIC INVEST LN</v>
          </cell>
          <cell r="H1613" t="str">
            <v>Urban Development</v>
          </cell>
          <cell r="I1613" t="str">
            <v>SDN</v>
          </cell>
          <cell r="J1613">
            <v>1</v>
          </cell>
        </row>
        <row r="1614">
          <cell r="C1614" t="str">
            <v>P133703</v>
          </cell>
          <cell r="D1614" t="str">
            <v>PE</v>
          </cell>
          <cell r="E1614" t="str">
            <v>Horticulture Development Project</v>
          </cell>
          <cell r="F1614" t="str">
            <v>IPF</v>
          </cell>
          <cell r="G1614" t="str">
            <v>IPF</v>
          </cell>
          <cell r="H1614" t="str">
            <v>Agriculture and Rural Development</v>
          </cell>
          <cell r="I1614" t="str">
            <v>SDN</v>
          </cell>
          <cell r="J1614">
            <v>1</v>
          </cell>
        </row>
        <row r="1615">
          <cell r="C1615" t="str">
            <v>P133705</v>
          </cell>
          <cell r="D1615" t="str">
            <v>PE</v>
          </cell>
          <cell r="E1615" t="str">
            <v>CARMAC2</v>
          </cell>
          <cell r="F1615" t="str">
            <v>IPF</v>
          </cell>
          <cell r="G1615" t="str">
            <v>IPF</v>
          </cell>
          <cell r="H1615" t="str">
            <v>Agriculture and Rural Development</v>
          </cell>
          <cell r="I1615" t="str">
            <v>SDN</v>
          </cell>
          <cell r="J1615">
            <v>1</v>
          </cell>
        </row>
        <row r="1616">
          <cell r="C1616" t="str">
            <v>P133731</v>
          </cell>
          <cell r="D1616" t="str">
            <v>PE</v>
          </cell>
          <cell r="E1616" t="str">
            <v>CG-Statistics Capacity Building Project</v>
          </cell>
          <cell r="F1616" t="str">
            <v>Investment</v>
          </cell>
          <cell r="G1616" t="str">
            <v>SPECIFIC INVEST LN</v>
          </cell>
          <cell r="H1616" t="str">
            <v>Not assigned</v>
          </cell>
          <cell r="I1616" t="str">
            <v>#</v>
          </cell>
          <cell r="J1616">
            <v>1</v>
          </cell>
        </row>
        <row r="1617">
          <cell r="C1617" t="str">
            <v>P133738</v>
          </cell>
          <cell r="D1617" t="str">
            <v>PE</v>
          </cell>
          <cell r="E1617" t="str">
            <v>GT 2nd Prog DPL Fiscal Space</v>
          </cell>
          <cell r="F1617" t="str">
            <v>DPF</v>
          </cell>
          <cell r="G1617" t="str">
            <v>Development Policy</v>
          </cell>
          <cell r="H1617" t="str">
            <v>Economic Policy</v>
          </cell>
          <cell r="I1617" t="str">
            <v>PREM</v>
          </cell>
          <cell r="J1617">
            <v>1</v>
          </cell>
        </row>
        <row r="1618">
          <cell r="C1618" t="str">
            <v>P133828</v>
          </cell>
          <cell r="D1618" t="str">
            <v>PE</v>
          </cell>
          <cell r="E1618" t="str">
            <v>IRRIG &amp; LAND MKT</v>
          </cell>
          <cell r="F1618" t="str">
            <v>IPF</v>
          </cell>
          <cell r="G1618" t="str">
            <v>IPF</v>
          </cell>
          <cell r="H1618" t="str">
            <v>Agriculture and Rural Development</v>
          </cell>
          <cell r="I1618" t="str">
            <v>SDN</v>
          </cell>
          <cell r="J1618">
            <v>1</v>
          </cell>
        </row>
        <row r="1619">
          <cell r="C1619" t="str">
            <v>P143025</v>
          </cell>
          <cell r="D1619" t="str">
            <v>PE</v>
          </cell>
          <cell r="E1619" t="str">
            <v>Lao PDR PRSO 9</v>
          </cell>
          <cell r="F1619" t="str">
            <v>DPF</v>
          </cell>
          <cell r="G1619" t="str">
            <v>Development Policy</v>
          </cell>
          <cell r="H1619" t="str">
            <v>Economic Policy</v>
          </cell>
          <cell r="I1619" t="str">
            <v>PREM</v>
          </cell>
          <cell r="J1619">
            <v>1</v>
          </cell>
        </row>
        <row r="1620">
          <cell r="C1620" t="str">
            <v>P143036</v>
          </cell>
          <cell r="D1620" t="str">
            <v>PE</v>
          </cell>
          <cell r="E1620" t="str">
            <v>NP Rural Water Supply &amp; Sanitation Impr</v>
          </cell>
          <cell r="F1620" t="str">
            <v>Investment</v>
          </cell>
          <cell r="G1620" t="str">
            <v>SPECIFIC INVEST LN</v>
          </cell>
          <cell r="H1620" t="str">
            <v>Water</v>
          </cell>
          <cell r="I1620" t="str">
            <v>SDN</v>
          </cell>
          <cell r="J1620">
            <v>1</v>
          </cell>
        </row>
        <row r="1621">
          <cell r="C1621" t="str">
            <v>P143055</v>
          </cell>
          <cell r="D1621" t="str">
            <v>PE</v>
          </cell>
          <cell r="E1621" t="str">
            <v>Energy Efficiency and Renewable Energy</v>
          </cell>
          <cell r="F1621" t="str">
            <v>Investment</v>
          </cell>
          <cell r="G1621" t="str">
            <v>SPECIFIC INVEST LN</v>
          </cell>
          <cell r="H1621" t="str">
            <v>Energy and Mining</v>
          </cell>
          <cell r="I1621" t="str">
            <v>SDN</v>
          </cell>
          <cell r="J1621">
            <v>1</v>
          </cell>
        </row>
        <row r="1622">
          <cell r="C1622" t="str">
            <v>P143064</v>
          </cell>
          <cell r="D1622" t="str">
            <v>PE</v>
          </cell>
          <cell r="E1622" t="str">
            <v>LR-Public Sector Modernization (FY14</v>
          </cell>
          <cell r="F1622" t="str">
            <v>IPF</v>
          </cell>
          <cell r="G1622" t="str">
            <v>IPF</v>
          </cell>
          <cell r="H1622" t="str">
            <v>Public Sector Governance</v>
          </cell>
          <cell r="I1622" t="str">
            <v>PREM</v>
          </cell>
          <cell r="J1622">
            <v>1</v>
          </cell>
        </row>
        <row r="1623">
          <cell r="C1623" t="str">
            <v>P143197</v>
          </cell>
          <cell r="D1623" t="str">
            <v>PE</v>
          </cell>
          <cell r="E1623" t="str">
            <v>LS-PFM Reform Support Project</v>
          </cell>
          <cell r="F1623" t="str">
            <v>IPF</v>
          </cell>
          <cell r="G1623" t="str">
            <v>IPF</v>
          </cell>
          <cell r="H1623" t="str">
            <v>Financial Management</v>
          </cell>
          <cell r="I1623" t="str">
            <v>OPCS</v>
          </cell>
          <cell r="J1623">
            <v>1</v>
          </cell>
        </row>
        <row r="1624">
          <cell r="C1624" t="str">
            <v>P143242</v>
          </cell>
          <cell r="D1624" t="str">
            <v>PE</v>
          </cell>
          <cell r="E1624" t="str">
            <v>Solomon Islands DPG-2</v>
          </cell>
          <cell r="F1624" t="str">
            <v>DPF</v>
          </cell>
          <cell r="G1624" t="str">
            <v>Development Policy</v>
          </cell>
          <cell r="H1624" t="str">
            <v>Economic Policy</v>
          </cell>
          <cell r="I1624" t="str">
            <v>PREM</v>
          </cell>
          <cell r="J1624">
            <v>1</v>
          </cell>
        </row>
        <row r="1625">
          <cell r="C1625" t="str">
            <v>P143274</v>
          </cell>
          <cell r="D1625" t="str">
            <v>PE</v>
          </cell>
          <cell r="E1625" t="str">
            <v>Justice Sector Insttnl Strengthening</v>
          </cell>
          <cell r="F1625" t="str">
            <v>IPF</v>
          </cell>
          <cell r="G1625" t="str">
            <v>IPF</v>
          </cell>
          <cell r="H1625" t="str">
            <v>Public Sector Governance</v>
          </cell>
          <cell r="I1625" t="str">
            <v>PREM</v>
          </cell>
          <cell r="J1625">
            <v>1</v>
          </cell>
        </row>
        <row r="1626">
          <cell r="C1626" t="str">
            <v>P143283</v>
          </cell>
          <cell r="D1626" t="str">
            <v>PE</v>
          </cell>
          <cell r="E1626" t="str">
            <v>Development Policy Operation</v>
          </cell>
          <cell r="F1626" t="str">
            <v>DPF</v>
          </cell>
          <cell r="G1626" t="str">
            <v>Development Policy</v>
          </cell>
          <cell r="H1626" t="str">
            <v>Economic Policy</v>
          </cell>
          <cell r="I1626" t="str">
            <v>PREM</v>
          </cell>
          <cell r="J1626">
            <v>1</v>
          </cell>
        </row>
        <row r="1627">
          <cell r="C1627" t="str">
            <v>P143302</v>
          </cell>
          <cell r="D1627" t="str">
            <v>PE</v>
          </cell>
          <cell r="E1627" t="str">
            <v>ET Competitiveness and Job Creation Proj</v>
          </cell>
          <cell r="F1627" t="str">
            <v>IPF</v>
          </cell>
          <cell r="G1627" t="str">
            <v>IPF</v>
          </cell>
          <cell r="H1627" t="str">
            <v>Competitive Industries Practice</v>
          </cell>
          <cell r="I1627" t="str">
            <v>FPD</v>
          </cell>
          <cell r="J1627">
            <v>1</v>
          </cell>
        </row>
        <row r="1628">
          <cell r="C1628" t="str">
            <v>P143408</v>
          </cell>
          <cell r="D1628" t="str">
            <v>PE</v>
          </cell>
          <cell r="E1628" t="str">
            <v>Samoa Aviation Investment Project</v>
          </cell>
          <cell r="F1628" t="str">
            <v>IPF</v>
          </cell>
          <cell r="G1628" t="str">
            <v>IPF</v>
          </cell>
          <cell r="H1628" t="str">
            <v>Transport</v>
          </cell>
          <cell r="I1628" t="str">
            <v>SDN</v>
          </cell>
          <cell r="J1628">
            <v>1</v>
          </cell>
        </row>
        <row r="1629">
          <cell r="C1629" t="str">
            <v>P143580</v>
          </cell>
          <cell r="D1629" t="str">
            <v>PE</v>
          </cell>
          <cell r="E1629" t="str">
            <v>Energy Efficiency Project</v>
          </cell>
          <cell r="F1629" t="str">
            <v>IPF</v>
          </cell>
          <cell r="G1629" t="str">
            <v>IPF</v>
          </cell>
          <cell r="H1629" t="str">
            <v>Energy and Mining</v>
          </cell>
          <cell r="I1629" t="str">
            <v>SDN</v>
          </cell>
          <cell r="J1629">
            <v>1</v>
          </cell>
        </row>
        <row r="1630">
          <cell r="C1630" t="str">
            <v>P143588</v>
          </cell>
          <cell r="D1630" t="str">
            <v>PE</v>
          </cell>
          <cell r="E1630" t="str">
            <v>SL Safety Nets Project</v>
          </cell>
          <cell r="F1630" t="str">
            <v>IPF</v>
          </cell>
          <cell r="G1630" t="str">
            <v>IPF</v>
          </cell>
          <cell r="H1630" t="str">
            <v>Social Protection</v>
          </cell>
          <cell r="I1630" t="str">
            <v>HDN</v>
          </cell>
          <cell r="J1630">
            <v>1</v>
          </cell>
        </row>
        <row r="1631">
          <cell r="C1631" t="str">
            <v>P143596</v>
          </cell>
          <cell r="D1631" t="str">
            <v>PE</v>
          </cell>
          <cell r="E1631" t="str">
            <v>Nat'l Urban Devt Program - NM</v>
          </cell>
          <cell r="F1631" t="str">
            <v>PFORR</v>
          </cell>
          <cell r="G1631" t="str">
            <v>P4R</v>
          </cell>
          <cell r="H1631" t="str">
            <v>Urban Development</v>
          </cell>
          <cell r="I1631" t="str">
            <v>SDN</v>
          </cell>
          <cell r="J1631">
            <v>1</v>
          </cell>
        </row>
        <row r="1632">
          <cell r="C1632" t="str">
            <v>P143650</v>
          </cell>
          <cell r="D1632" t="str">
            <v>PE</v>
          </cell>
          <cell r="E1632" t="str">
            <v>GM-Maternal &amp; Child Nutr &amp; Hlth Results</v>
          </cell>
          <cell r="F1632" t="str">
            <v>IPF</v>
          </cell>
          <cell r="G1632" t="str">
            <v>IPF</v>
          </cell>
          <cell r="H1632" t="str">
            <v>Health, Nutrition and Population</v>
          </cell>
          <cell r="I1632" t="str">
            <v>HDN</v>
          </cell>
          <cell r="J1632">
            <v>1</v>
          </cell>
        </row>
        <row r="1633">
          <cell r="C1633" t="str">
            <v>P143652</v>
          </cell>
          <cell r="D1633" t="str">
            <v>PE</v>
          </cell>
          <cell r="E1633" t="str">
            <v>BJ Food, Health and Nutrition Project</v>
          </cell>
          <cell r="F1633" t="str">
            <v>IPF</v>
          </cell>
          <cell r="G1633" t="str">
            <v>IPF</v>
          </cell>
          <cell r="H1633" t="str">
            <v>Health, Nutrition and Population</v>
          </cell>
          <cell r="I1633" t="str">
            <v>HDN</v>
          </cell>
          <cell r="J1633">
            <v>1</v>
          </cell>
        </row>
        <row r="1634">
          <cell r="C1634" t="str">
            <v>P143801</v>
          </cell>
          <cell r="D1634" t="str">
            <v>PE</v>
          </cell>
          <cell r="E1634" t="str">
            <v>CM - Multimodal Transport Project</v>
          </cell>
          <cell r="F1634" t="str">
            <v>Investment</v>
          </cell>
          <cell r="G1634" t="str">
            <v>SPECIFIC INVEST LN</v>
          </cell>
          <cell r="H1634" t="str">
            <v>Transport</v>
          </cell>
          <cell r="I1634" t="str">
            <v>SDN</v>
          </cell>
          <cell r="J1634">
            <v>1</v>
          </cell>
        </row>
        <row r="1635">
          <cell r="C1635" t="str">
            <v>P143843</v>
          </cell>
          <cell r="D1635" t="str">
            <v>PE</v>
          </cell>
          <cell r="E1635" t="str">
            <v>TG- Maternal and Child Health Support</v>
          </cell>
          <cell r="F1635" t="str">
            <v>IPF</v>
          </cell>
          <cell r="G1635" t="str">
            <v>IPF</v>
          </cell>
          <cell r="H1635" t="str">
            <v>Health, Nutrition and Population</v>
          </cell>
          <cell r="I1635" t="str">
            <v>HDN</v>
          </cell>
          <cell r="J1635">
            <v>1</v>
          </cell>
        </row>
        <row r="1636">
          <cell r="C1636" t="str">
            <v>P143844</v>
          </cell>
          <cell r="D1636" t="str">
            <v>PE</v>
          </cell>
          <cell r="E1636" t="str">
            <v>Drina Flood Protection Project</v>
          </cell>
          <cell r="F1636" t="str">
            <v>IPF</v>
          </cell>
          <cell r="G1636" t="str">
            <v>IPF</v>
          </cell>
          <cell r="H1636" t="str">
            <v>Agriculture and Rural Development</v>
          </cell>
          <cell r="I1636" t="str">
            <v>SDN</v>
          </cell>
          <cell r="J1636">
            <v>1</v>
          </cell>
        </row>
        <row r="1637">
          <cell r="C1637" t="str">
            <v>P143849</v>
          </cell>
          <cell r="D1637" t="str">
            <v>PE</v>
          </cell>
          <cell r="E1637" t="str">
            <v>CG Health Sector Project</v>
          </cell>
          <cell r="F1637" t="str">
            <v>IPF</v>
          </cell>
          <cell r="G1637" t="str">
            <v>IPF</v>
          </cell>
          <cell r="H1637" t="str">
            <v>Health, Nutrition and Population</v>
          </cell>
          <cell r="I1637" t="str">
            <v>HDN</v>
          </cell>
          <cell r="J1637">
            <v>1</v>
          </cell>
        </row>
        <row r="1638">
          <cell r="C1638" t="str">
            <v>P143988</v>
          </cell>
          <cell r="D1638" t="str">
            <v>PE</v>
          </cell>
          <cell r="E1638" t="str">
            <v>Myanmar-Electric Power Project</v>
          </cell>
          <cell r="F1638" t="str">
            <v>IPF</v>
          </cell>
          <cell r="G1638" t="str">
            <v>IPF</v>
          </cell>
          <cell r="H1638" t="str">
            <v>Energy and Mining</v>
          </cell>
          <cell r="I1638" t="str">
            <v>SDN</v>
          </cell>
          <cell r="J1638">
            <v>1</v>
          </cell>
        </row>
        <row r="1639">
          <cell r="C1639" t="str">
            <v>P143995</v>
          </cell>
          <cell r="D1639" t="str">
            <v>PE</v>
          </cell>
          <cell r="E1639" t="str">
            <v>BO Improving employability</v>
          </cell>
          <cell r="F1639" t="str">
            <v>IPF</v>
          </cell>
          <cell r="G1639" t="str">
            <v>IPF</v>
          </cell>
          <cell r="H1639" t="str">
            <v>Social Protection</v>
          </cell>
          <cell r="I1639" t="str">
            <v>HDN</v>
          </cell>
          <cell r="J1639">
            <v>1</v>
          </cell>
        </row>
        <row r="1640">
          <cell r="C1640" t="str">
            <v>P143996</v>
          </cell>
          <cell r="D1640" t="str">
            <v>PE</v>
          </cell>
          <cell r="E1640" t="str">
            <v>EC Manta Public Services Improvem Proj.</v>
          </cell>
          <cell r="F1640" t="str">
            <v>IPF</v>
          </cell>
          <cell r="G1640" t="str">
            <v>IPF</v>
          </cell>
          <cell r="H1640" t="str">
            <v>Water</v>
          </cell>
          <cell r="I1640" t="str">
            <v>SDN</v>
          </cell>
          <cell r="J1640">
            <v>1</v>
          </cell>
        </row>
        <row r="1641">
          <cell r="C1641" t="str">
            <v>P144140</v>
          </cell>
          <cell r="D1641" t="str">
            <v>PE</v>
          </cell>
          <cell r="E1641" t="str">
            <v>GH eTransform Ghana</v>
          </cell>
          <cell r="F1641" t="str">
            <v>Investment</v>
          </cell>
          <cell r="G1641" t="str">
            <v>SPECIFIC INVEST LN</v>
          </cell>
          <cell r="H1641" t="str">
            <v>Global Information/Communications Technology</v>
          </cell>
          <cell r="I1641" t="str">
            <v>SDN</v>
          </cell>
          <cell r="J1641">
            <v>1</v>
          </cell>
        </row>
        <row r="1642">
          <cell r="C1642" t="str">
            <v>P144197</v>
          </cell>
          <cell r="D1642" t="str">
            <v>PE</v>
          </cell>
          <cell r="E1642" t="str">
            <v>Healh Sector Sup. Proj. Addl Financi</v>
          </cell>
          <cell r="F1642" t="str">
            <v>IPF</v>
          </cell>
          <cell r="G1642" t="str">
            <v>IPF</v>
          </cell>
          <cell r="H1642" t="str">
            <v>Health, Nutrition and Population</v>
          </cell>
          <cell r="I1642" t="str">
            <v>HDN</v>
          </cell>
          <cell r="J1642">
            <v>1</v>
          </cell>
        </row>
        <row r="1643">
          <cell r="C1643" t="str">
            <v>P144270</v>
          </cell>
          <cell r="D1643" t="str">
            <v>PE</v>
          </cell>
          <cell r="E1643" t="str">
            <v>CN:Econnomic transformation &amp; Cap. Bldg</v>
          </cell>
          <cell r="F1643" t="str">
            <v>IPF</v>
          </cell>
          <cell r="G1643" t="str">
            <v>IPF</v>
          </cell>
          <cell r="H1643" t="str">
            <v>Economic Policy</v>
          </cell>
          <cell r="I1643" t="str">
            <v>PREM</v>
          </cell>
          <cell r="J1643">
            <v>1</v>
          </cell>
        </row>
        <row r="1644">
          <cell r="C1644" t="str">
            <v>P144377</v>
          </cell>
          <cell r="D1644" t="str">
            <v>PE</v>
          </cell>
          <cell r="E1644" t="str">
            <v>Samoa Development Policy Operation</v>
          </cell>
          <cell r="F1644" t="str">
            <v>DPF</v>
          </cell>
          <cell r="G1644" t="str">
            <v>Development Policy</v>
          </cell>
          <cell r="H1644" t="str">
            <v>Poverty Reduction</v>
          </cell>
          <cell r="I1644" t="str">
            <v>PREM</v>
          </cell>
          <cell r="J1644">
            <v>1</v>
          </cell>
        </row>
        <row r="1645">
          <cell r="C1645" t="str">
            <v>P144381</v>
          </cell>
          <cell r="D1645" t="str">
            <v>PE</v>
          </cell>
          <cell r="E1645" t="str">
            <v>KM - Economic Governance TAL - AF</v>
          </cell>
          <cell r="F1645" t="str">
            <v>Investment</v>
          </cell>
          <cell r="G1645" t="str">
            <v>TECHNICAL ASSIST LN</v>
          </cell>
          <cell r="H1645" t="str">
            <v>Financial Management</v>
          </cell>
          <cell r="I1645" t="str">
            <v>OPCS</v>
          </cell>
          <cell r="J1645">
            <v>1</v>
          </cell>
        </row>
        <row r="1646">
          <cell r="C1646" t="str">
            <v>P144435</v>
          </cell>
          <cell r="D1646" t="str">
            <v>PE</v>
          </cell>
          <cell r="E1646" t="str">
            <v>Liberia-Urban Rural Infrastr. Rehab. AF</v>
          </cell>
          <cell r="F1646" t="str">
            <v>IPF</v>
          </cell>
          <cell r="G1646" t="str">
            <v>IPF</v>
          </cell>
          <cell r="H1646" t="str">
            <v>Transport</v>
          </cell>
          <cell r="I1646" t="str">
            <v>SDN</v>
          </cell>
          <cell r="J1646">
            <v>0</v>
          </cell>
        </row>
        <row r="1647">
          <cell r="C1647" t="str">
            <v>P144442</v>
          </cell>
          <cell r="D1647" t="str">
            <v>PE</v>
          </cell>
          <cell r="E1647" t="str">
            <v>ML-Reconstruction and Economic Recovery</v>
          </cell>
          <cell r="F1647" t="str">
            <v>Investment</v>
          </cell>
          <cell r="G1647" t="str">
            <v>EMERG RECOVERY LN</v>
          </cell>
          <cell r="H1647" t="str">
            <v>Urban Development</v>
          </cell>
          <cell r="I1647" t="str">
            <v>SDN</v>
          </cell>
          <cell r="J1647">
            <v>1</v>
          </cell>
        </row>
        <row r="1648">
          <cell r="C1648" t="str">
            <v>P144447</v>
          </cell>
          <cell r="D1648" t="str">
            <v>PE</v>
          </cell>
          <cell r="E1648" t="str">
            <v>IN: SSA III</v>
          </cell>
          <cell r="F1648" t="str">
            <v>IPF</v>
          </cell>
          <cell r="G1648" t="str">
            <v>IPF</v>
          </cell>
          <cell r="H1648" t="str">
            <v>Education</v>
          </cell>
          <cell r="I1648" t="str">
            <v>HDN</v>
          </cell>
          <cell r="J1648">
            <v>1</v>
          </cell>
        </row>
        <row r="1649">
          <cell r="C1649" t="str">
            <v>P144474</v>
          </cell>
          <cell r="D1649" t="str">
            <v>PE</v>
          </cell>
          <cell r="E1649" t="str">
            <v>NP AF of IWRMP</v>
          </cell>
          <cell r="F1649" t="str">
            <v>Investment</v>
          </cell>
          <cell r="G1649" t="str">
            <v>SPECIFIC INVEST LN</v>
          </cell>
          <cell r="H1649" t="str">
            <v>Agriculture and Rural Development</v>
          </cell>
          <cell r="I1649" t="str">
            <v>SDN</v>
          </cell>
          <cell r="J1649">
            <v>1</v>
          </cell>
        </row>
        <row r="1650">
          <cell r="C1650" t="str">
            <v>P144489</v>
          </cell>
          <cell r="D1650" t="str">
            <v>PE</v>
          </cell>
          <cell r="E1650" t="str">
            <v>EC Quito Metro Line One</v>
          </cell>
          <cell r="F1650" t="str">
            <v>IPF</v>
          </cell>
          <cell r="G1650" t="str">
            <v>IPF</v>
          </cell>
          <cell r="H1650" t="str">
            <v>Transport</v>
          </cell>
          <cell r="I1650" t="str">
            <v>SDN</v>
          </cell>
          <cell r="J1650">
            <v>1</v>
          </cell>
        </row>
        <row r="1651">
          <cell r="C1651" t="str">
            <v>P144522</v>
          </cell>
          <cell r="D1651" t="str">
            <v>PE</v>
          </cell>
          <cell r="E1651" t="str">
            <v>RY Maternal and Newborn Voucher Project</v>
          </cell>
          <cell r="F1651" t="str">
            <v>IPF</v>
          </cell>
          <cell r="G1651" t="str">
            <v>IPF</v>
          </cell>
          <cell r="H1651" t="str">
            <v>Health, Nutrition and Population</v>
          </cell>
          <cell r="I1651" t="str">
            <v>HDN</v>
          </cell>
          <cell r="J1651">
            <v>1</v>
          </cell>
        </row>
        <row r="1652">
          <cell r="C1652" t="str">
            <v>P144534</v>
          </cell>
          <cell r="D1652" t="str">
            <v>PE</v>
          </cell>
          <cell r="E1652" t="str">
            <v>Renewable Energy Integration</v>
          </cell>
          <cell r="F1652" t="str">
            <v>Investment</v>
          </cell>
          <cell r="G1652" t="str">
            <v>SPECIFIC INVEST LN</v>
          </cell>
          <cell r="H1652" t="str">
            <v>Energy and Mining</v>
          </cell>
          <cell r="I1652" t="str">
            <v>SDN</v>
          </cell>
          <cell r="J1652">
            <v>1</v>
          </cell>
        </row>
        <row r="1653">
          <cell r="C1653" t="str">
            <v>P144575</v>
          </cell>
          <cell r="D1653" t="str">
            <v>PE</v>
          </cell>
          <cell r="E1653" t="str">
            <v>MR-Skills Development Project-AF</v>
          </cell>
          <cell r="F1653" t="str">
            <v>IPF</v>
          </cell>
          <cell r="G1653" t="str">
            <v>IPF</v>
          </cell>
          <cell r="H1653" t="str">
            <v>Education</v>
          </cell>
          <cell r="I1653" t="str">
            <v>HDN</v>
          </cell>
          <cell r="J1653">
            <v>1</v>
          </cell>
        </row>
        <row r="1654">
          <cell r="C1654" t="str">
            <v>P144601</v>
          </cell>
          <cell r="D1654" t="str">
            <v>PE</v>
          </cell>
          <cell r="E1654" t="str">
            <v>First Economic Reform Support Operation</v>
          </cell>
          <cell r="F1654" t="str">
            <v>DPF</v>
          </cell>
          <cell r="G1654" t="str">
            <v>Development Policy</v>
          </cell>
          <cell r="H1654" t="str">
            <v>Economic Policy</v>
          </cell>
          <cell r="I1654" t="str">
            <v>PREM</v>
          </cell>
          <cell r="J1654">
            <v>1</v>
          </cell>
        </row>
        <row r="1655">
          <cell r="C1655" t="str">
            <v>P144602</v>
          </cell>
          <cell r="D1655" t="str">
            <v>PE</v>
          </cell>
          <cell r="E1655" t="str">
            <v>Kiribati Economic Reform Operation</v>
          </cell>
          <cell r="F1655" t="str">
            <v>DPF</v>
          </cell>
          <cell r="G1655" t="str">
            <v>Development Policy</v>
          </cell>
          <cell r="H1655" t="str">
            <v>Economic Policy</v>
          </cell>
          <cell r="I1655" t="str">
            <v>PREM</v>
          </cell>
          <cell r="J1655">
            <v>1</v>
          </cell>
        </row>
        <row r="1656">
          <cell r="C1656" t="str">
            <v>P144612</v>
          </cell>
          <cell r="D1656" t="str">
            <v>PE</v>
          </cell>
          <cell r="E1656" t="str">
            <v>BI-ERSG VII</v>
          </cell>
          <cell r="F1656" t="str">
            <v>DPF</v>
          </cell>
          <cell r="G1656" t="str">
            <v>Development Policy</v>
          </cell>
          <cell r="H1656" t="str">
            <v>Economic Policy</v>
          </cell>
          <cell r="I1656" t="str">
            <v>PREM</v>
          </cell>
          <cell r="J1656">
            <v>1</v>
          </cell>
        </row>
        <row r="1657">
          <cell r="C1657" t="str">
            <v>P144614</v>
          </cell>
          <cell r="D1657" t="str">
            <v>PE</v>
          </cell>
          <cell r="E1657" t="str">
            <v>HT Cultural Heritage and Tourism Sector</v>
          </cell>
          <cell r="F1657" t="str">
            <v>IPF</v>
          </cell>
          <cell r="G1657" t="str">
            <v>IPF</v>
          </cell>
          <cell r="H1657" t="str">
            <v>Urban Development</v>
          </cell>
          <cell r="I1657" t="str">
            <v>SDN</v>
          </cell>
          <cell r="J1657">
            <v>1</v>
          </cell>
        </row>
        <row r="1658">
          <cell r="C1658" t="str">
            <v>P144675</v>
          </cell>
          <cell r="D1658" t="str">
            <v>PE</v>
          </cell>
          <cell r="E1658" t="str">
            <v>Vietnam Power Sector Reform DPO3</v>
          </cell>
          <cell r="F1658" t="str">
            <v>DPF</v>
          </cell>
          <cell r="G1658" t="str">
            <v>Development Policy</v>
          </cell>
          <cell r="H1658" t="str">
            <v>Energy and Mining</v>
          </cell>
          <cell r="I1658" t="str">
            <v>SDN</v>
          </cell>
          <cell r="J1658">
            <v>1</v>
          </cell>
        </row>
        <row r="1659">
          <cell r="C1659" t="str">
            <v>P144762</v>
          </cell>
          <cell r="D1659" t="str">
            <v>PE</v>
          </cell>
          <cell r="E1659" t="str">
            <v>Post Conflict Assistance Project</v>
          </cell>
          <cell r="F1659" t="str">
            <v>IPF</v>
          </cell>
          <cell r="G1659" t="str">
            <v>IPF</v>
          </cell>
          <cell r="H1659" t="str">
            <v>Social Development</v>
          </cell>
          <cell r="I1659" t="str">
            <v>SDN</v>
          </cell>
          <cell r="J1659">
            <v>1</v>
          </cell>
        </row>
        <row r="1660">
          <cell r="C1660" t="str">
            <v>P144774</v>
          </cell>
          <cell r="D1660" t="str">
            <v>PE</v>
          </cell>
          <cell r="E1660" t="str">
            <v>Connectivity  DPL2</v>
          </cell>
          <cell r="F1660" t="str">
            <v>DPF</v>
          </cell>
          <cell r="G1660" t="str">
            <v>Development Policy</v>
          </cell>
          <cell r="H1660" t="str">
            <v>Economic Policy</v>
          </cell>
          <cell r="I1660" t="str">
            <v>PREM</v>
          </cell>
          <cell r="J1660">
            <v>0</v>
          </cell>
        </row>
        <row r="1661">
          <cell r="C1661" t="str">
            <v>P144775</v>
          </cell>
          <cell r="D1661" t="str">
            <v>PE</v>
          </cell>
          <cell r="E1661" t="str">
            <v>INSTANSI DPL 2</v>
          </cell>
          <cell r="F1661" t="str">
            <v>DPF</v>
          </cell>
          <cell r="G1661" t="str">
            <v>Development Policy</v>
          </cell>
          <cell r="H1661" t="str">
            <v>Economic Policy</v>
          </cell>
          <cell r="I1661" t="str">
            <v>PREM</v>
          </cell>
          <cell r="J1661">
            <v>1</v>
          </cell>
        </row>
        <row r="1662">
          <cell r="C1662" t="str">
            <v>P144871</v>
          </cell>
          <cell r="D1662" t="str">
            <v>PE</v>
          </cell>
          <cell r="E1662" t="str">
            <v>Health Sector Reform Project</v>
          </cell>
          <cell r="F1662" t="str">
            <v>PFORR</v>
          </cell>
          <cell r="G1662" t="str">
            <v>P4R</v>
          </cell>
          <cell r="H1662" t="str">
            <v>Health, Nutrition and Population</v>
          </cell>
          <cell r="I1662" t="str">
            <v>HDN</v>
          </cell>
          <cell r="J1662">
            <v>1</v>
          </cell>
        </row>
        <row r="1663">
          <cell r="C1663" t="str">
            <v>P144892</v>
          </cell>
          <cell r="D1663" t="str">
            <v>PE</v>
          </cell>
          <cell r="E1663" t="str">
            <v>Moldova Health Transformation Project</v>
          </cell>
          <cell r="F1663" t="str">
            <v>PFORR</v>
          </cell>
          <cell r="G1663" t="str">
            <v>P4R</v>
          </cell>
          <cell r="H1663" t="str">
            <v>Health, Nutrition and Population</v>
          </cell>
          <cell r="I1663" t="str">
            <v>HDN</v>
          </cell>
          <cell r="J1663">
            <v>1</v>
          </cell>
        </row>
        <row r="1664">
          <cell r="C1664" t="str">
            <v>P144928</v>
          </cell>
          <cell r="D1664" t="str">
            <v>PE</v>
          </cell>
          <cell r="E1664" t="str">
            <v>HN (AF) Social Protection</v>
          </cell>
          <cell r="F1664" t="str">
            <v>IPF</v>
          </cell>
          <cell r="G1664" t="str">
            <v>IPF</v>
          </cell>
          <cell r="H1664" t="str">
            <v>Social Protection</v>
          </cell>
          <cell r="I1664" t="str">
            <v>HDN</v>
          </cell>
          <cell r="J1664">
            <v>1</v>
          </cell>
        </row>
        <row r="1665">
          <cell r="C1665" t="str">
            <v>P144933</v>
          </cell>
          <cell r="D1665" t="str">
            <v>PE</v>
          </cell>
          <cell r="E1665" t="str">
            <v>LS-Second Pvt. Sector Competitiveness</v>
          </cell>
          <cell r="F1665" t="str">
            <v>IPF</v>
          </cell>
          <cell r="G1665" t="str">
            <v>IPF</v>
          </cell>
          <cell r="H1665" t="str">
            <v>Investment Climate Practice</v>
          </cell>
          <cell r="I1665" t="str">
            <v>FPD</v>
          </cell>
          <cell r="J1665">
            <v>1</v>
          </cell>
        </row>
        <row r="1666">
          <cell r="C1666" t="str">
            <v>P144952</v>
          </cell>
          <cell r="D1666" t="str">
            <v>PE</v>
          </cell>
          <cell r="E1666" t="str">
            <v>Modernization of Public Finance Mgmt</v>
          </cell>
          <cell r="F1666" t="str">
            <v>IPF</v>
          </cell>
          <cell r="G1666" t="str">
            <v>IPF</v>
          </cell>
          <cell r="H1666" t="str">
            <v>Public Sector Governance</v>
          </cell>
          <cell r="I1666" t="str">
            <v>PREM</v>
          </cell>
          <cell r="J1666">
            <v>1</v>
          </cell>
        </row>
        <row r="1667">
          <cell r="C1667" t="str">
            <v>P145054</v>
          </cell>
          <cell r="D1667" t="str">
            <v>PE</v>
          </cell>
          <cell r="E1667" t="str">
            <v>CASA-1000 Project</v>
          </cell>
          <cell r="F1667" t="str">
            <v>IPF</v>
          </cell>
          <cell r="G1667" t="str">
            <v>IPF</v>
          </cell>
          <cell r="H1667" t="str">
            <v>Energy and Mining</v>
          </cell>
          <cell r="I1667" t="str">
            <v>SDN</v>
          </cell>
          <cell r="J1667">
            <v>1</v>
          </cell>
        </row>
        <row r="1668">
          <cell r="C1668" t="str">
            <v>P145057</v>
          </cell>
          <cell r="D1668" t="str">
            <v>PE</v>
          </cell>
          <cell r="E1668" t="str">
            <v>Pacific Aviation Safety Office Reform</v>
          </cell>
          <cell r="F1668" t="str">
            <v>IPF</v>
          </cell>
          <cell r="G1668" t="str">
            <v>IPF</v>
          </cell>
          <cell r="H1668" t="str">
            <v>Transport</v>
          </cell>
          <cell r="I1668" t="str">
            <v>SDN</v>
          </cell>
          <cell r="J1668">
            <v>1</v>
          </cell>
        </row>
        <row r="1669">
          <cell r="C1669" t="str">
            <v>P145101</v>
          </cell>
          <cell r="D1669" t="str">
            <v>PE</v>
          </cell>
          <cell r="E1669" t="str">
            <v>UG-Albertine Reg. Sustainable Dev. Proj</v>
          </cell>
          <cell r="F1669" t="str">
            <v>IPF</v>
          </cell>
          <cell r="G1669" t="str">
            <v>IPF</v>
          </cell>
          <cell r="H1669" t="str">
            <v>Urban Development</v>
          </cell>
          <cell r="I1669" t="str">
            <v>SDN</v>
          </cell>
          <cell r="J1669">
            <v>1</v>
          </cell>
        </row>
        <row r="1670">
          <cell r="C1670" t="str">
            <v>P145120</v>
          </cell>
          <cell r="D1670" t="str">
            <v>PE</v>
          </cell>
          <cell r="E1670" t="str">
            <v>RMRP II Additional Financing</v>
          </cell>
          <cell r="F1670" t="str">
            <v>Investment</v>
          </cell>
          <cell r="G1670" t="str">
            <v>SPECIFIC INVEST LN</v>
          </cell>
          <cell r="H1670" t="str">
            <v>Transport</v>
          </cell>
          <cell r="I1670" t="str">
            <v>SDN</v>
          </cell>
          <cell r="J1670">
            <v>1</v>
          </cell>
        </row>
        <row r="1671">
          <cell r="C1671" t="str">
            <v>P145174</v>
          </cell>
          <cell r="D1671" t="str">
            <v>PE</v>
          </cell>
          <cell r="E1671" t="str">
            <v>Health Sector Reform</v>
          </cell>
          <cell r="F1671" t="str">
            <v>IPF</v>
          </cell>
          <cell r="G1671" t="str">
            <v>IPF</v>
          </cell>
          <cell r="H1671" t="str">
            <v>Health, Nutrition and Population</v>
          </cell>
          <cell r="I1671" t="str">
            <v>HDN</v>
          </cell>
          <cell r="J1671">
            <v>1</v>
          </cell>
        </row>
        <row r="1672">
          <cell r="C1672" t="str">
            <v>P145196</v>
          </cell>
          <cell r="D1672" t="str">
            <v>PE</v>
          </cell>
          <cell r="E1672" t="str">
            <v>Eastern Recovery Project</v>
          </cell>
          <cell r="F1672" t="str">
            <v>IPF</v>
          </cell>
          <cell r="G1672" t="str">
            <v>IPF</v>
          </cell>
          <cell r="H1672" t="str">
            <v>Social Protection</v>
          </cell>
          <cell r="I1672" t="str">
            <v>HDN</v>
          </cell>
          <cell r="J1672">
            <v>1</v>
          </cell>
        </row>
        <row r="1673">
          <cell r="C1673" t="str">
            <v>P145251</v>
          </cell>
          <cell r="D1673" t="str">
            <v>PE</v>
          </cell>
          <cell r="E1673" t="str">
            <v>NE-Third Shared Growth Credit</v>
          </cell>
          <cell r="F1673" t="str">
            <v>DPF</v>
          </cell>
          <cell r="G1673" t="str">
            <v>Development Policy</v>
          </cell>
          <cell r="H1673" t="str">
            <v>Economic Policy</v>
          </cell>
          <cell r="I1673" t="str">
            <v>PREM</v>
          </cell>
          <cell r="J1673">
            <v>1</v>
          </cell>
        </row>
        <row r="1674">
          <cell r="C1674" t="str">
            <v>P145254</v>
          </cell>
          <cell r="D1674" t="str">
            <v>PE</v>
          </cell>
          <cell r="E1674" t="str">
            <v>TZ-Second Power and Gas Sector DPO</v>
          </cell>
          <cell r="F1674" t="str">
            <v>DPF</v>
          </cell>
          <cell r="G1674" t="str">
            <v>Development Policy</v>
          </cell>
          <cell r="H1674" t="str">
            <v>Economic Policy</v>
          </cell>
          <cell r="I1674" t="str">
            <v>PREM</v>
          </cell>
          <cell r="J1674">
            <v>1</v>
          </cell>
        </row>
        <row r="1675">
          <cell r="C1675" t="str">
            <v>P145261</v>
          </cell>
          <cell r="D1675" t="str">
            <v>PE</v>
          </cell>
          <cell r="E1675" t="str">
            <v>Capacity for Service Delivery</v>
          </cell>
          <cell r="F1675" t="str">
            <v>IPF</v>
          </cell>
          <cell r="G1675" t="str">
            <v>IPF</v>
          </cell>
          <cell r="H1675" t="str">
            <v>Public Sector Governance</v>
          </cell>
          <cell r="I1675" t="str">
            <v>PREM</v>
          </cell>
          <cell r="J1675">
            <v>1</v>
          </cell>
        </row>
        <row r="1676">
          <cell r="C1676" t="str">
            <v>P145263</v>
          </cell>
          <cell r="D1676" t="str">
            <v>PE</v>
          </cell>
          <cell r="E1676" t="str">
            <v>LISUNGI - Safety Nets Project</v>
          </cell>
          <cell r="F1676" t="str">
            <v>IPF</v>
          </cell>
          <cell r="G1676" t="str">
            <v>IPF</v>
          </cell>
          <cell r="H1676" t="str">
            <v>Social Protection</v>
          </cell>
          <cell r="I1676" t="str">
            <v>HDN</v>
          </cell>
          <cell r="J1676">
            <v>1</v>
          </cell>
        </row>
        <row r="1677">
          <cell r="C1677" t="str">
            <v>P145268</v>
          </cell>
          <cell r="D1677" t="str">
            <v>PE</v>
          </cell>
          <cell r="E1677" t="str">
            <v>Niger DRM and Urban Development Project</v>
          </cell>
          <cell r="F1677" t="str">
            <v>Investment</v>
          </cell>
          <cell r="G1677" t="str">
            <v>SPECIFIC INVEST LN</v>
          </cell>
          <cell r="H1677" t="str">
            <v>Urban Development</v>
          </cell>
          <cell r="I1677" t="str">
            <v>SDN</v>
          </cell>
          <cell r="J1677">
            <v>1</v>
          </cell>
        </row>
        <row r="1678">
          <cell r="C1678" t="str">
            <v>P145310</v>
          </cell>
          <cell r="D1678" t="str">
            <v>PE</v>
          </cell>
          <cell r="E1678" t="str">
            <v>Tuvalu Aviation Investment Project - AF</v>
          </cell>
          <cell r="F1678" t="str">
            <v>IPF</v>
          </cell>
          <cell r="G1678" t="str">
            <v>IPF</v>
          </cell>
          <cell r="H1678" t="str">
            <v>Transport</v>
          </cell>
          <cell r="I1678" t="str">
            <v>SDN</v>
          </cell>
          <cell r="J1678">
            <v>1</v>
          </cell>
        </row>
        <row r="1679">
          <cell r="C1679" t="str">
            <v>P145317</v>
          </cell>
          <cell r="D1679" t="str">
            <v>PE</v>
          </cell>
          <cell r="E1679" t="str">
            <v>Maldives: PFM Systems Strengthening Pr</v>
          </cell>
          <cell r="F1679" t="str">
            <v>Investment</v>
          </cell>
          <cell r="G1679" t="str">
            <v>SPECIFIC INVEST LN</v>
          </cell>
          <cell r="H1679" t="str">
            <v>Financial Management</v>
          </cell>
          <cell r="I1679" t="str">
            <v>OPCS</v>
          </cell>
          <cell r="J1679">
            <v>1</v>
          </cell>
        </row>
        <row r="1680">
          <cell r="C1680" t="str">
            <v>P145335</v>
          </cell>
          <cell r="D1680" t="str">
            <v>PE</v>
          </cell>
          <cell r="E1680" t="str">
            <v>ZM-Health Services Improvement Project</v>
          </cell>
          <cell r="F1680" t="str">
            <v>IPF</v>
          </cell>
          <cell r="G1680" t="str">
            <v>IPF</v>
          </cell>
          <cell r="H1680" t="str">
            <v>Health, Nutrition and Population</v>
          </cell>
          <cell r="I1680" t="str">
            <v>HDN</v>
          </cell>
          <cell r="J1680">
            <v>1</v>
          </cell>
        </row>
        <row r="1681">
          <cell r="C1681" t="str">
            <v>P145361</v>
          </cell>
          <cell r="D1681" t="str">
            <v>PE</v>
          </cell>
          <cell r="E1681" t="str">
            <v>RY - Corridor Highway Project</v>
          </cell>
          <cell r="F1681" t="str">
            <v>IPF</v>
          </cell>
          <cell r="G1681" t="str">
            <v>IPF</v>
          </cell>
          <cell r="H1681" t="str">
            <v>Transport</v>
          </cell>
          <cell r="I1681" t="str">
            <v>SDN</v>
          </cell>
          <cell r="J1681">
            <v>1</v>
          </cell>
        </row>
        <row r="1682">
          <cell r="C1682" t="str">
            <v>P145392</v>
          </cell>
          <cell r="D1682" t="str">
            <v>PE</v>
          </cell>
          <cell r="E1682" t="str">
            <v>AF for Bhutan 2nd Urban Development Proj</v>
          </cell>
          <cell r="F1682" t="str">
            <v>Investment</v>
          </cell>
          <cell r="G1682" t="str">
            <v>SPECIFIC INVEST LN</v>
          </cell>
          <cell r="H1682" t="str">
            <v>Urban Development</v>
          </cell>
          <cell r="I1682" t="str">
            <v>SDN</v>
          </cell>
          <cell r="J1682">
            <v>1</v>
          </cell>
        </row>
        <row r="1683">
          <cell r="C1683" t="str">
            <v>P145399</v>
          </cell>
          <cell r="D1683" t="str">
            <v>PE</v>
          </cell>
          <cell r="E1683" t="str">
            <v>AF-ENERGY EFF</v>
          </cell>
          <cell r="F1683" t="str">
            <v>Investment</v>
          </cell>
          <cell r="G1683" t="str">
            <v>SPECIFIC INVEST LN</v>
          </cell>
          <cell r="H1683" t="str">
            <v>Energy and Mining</v>
          </cell>
          <cell r="I1683" t="str">
            <v>SDN</v>
          </cell>
          <cell r="J1683">
            <v>1</v>
          </cell>
        </row>
        <row r="1684">
          <cell r="C1684" t="str">
            <v>P145488</v>
          </cell>
          <cell r="D1684" t="str">
            <v>PE</v>
          </cell>
          <cell r="E1684" t="str">
            <v>Tuvalu Development Policy Operation</v>
          </cell>
          <cell r="F1684" t="str">
            <v>DPF</v>
          </cell>
          <cell r="G1684" t="str">
            <v>Development Policy</v>
          </cell>
          <cell r="H1684" t="str">
            <v>Economic Policy</v>
          </cell>
          <cell r="I1684" t="str">
            <v>PREM</v>
          </cell>
          <cell r="J1684">
            <v>1</v>
          </cell>
        </row>
        <row r="1685">
          <cell r="C1685" t="str">
            <v>P145502</v>
          </cell>
          <cell r="D1685" t="str">
            <v>PE</v>
          </cell>
          <cell r="E1685" t="str">
            <v>TECHNOLOGY CENTER SYSTEMS PROJECT</v>
          </cell>
          <cell r="F1685" t="str">
            <v>Investment</v>
          </cell>
          <cell r="G1685" t="str">
            <v>SPECIFIC INVEST LN</v>
          </cell>
          <cell r="H1685" t="str">
            <v>Competitive Industries Practice</v>
          </cell>
          <cell r="I1685" t="str">
            <v>FPD</v>
          </cell>
          <cell r="J1685">
            <v>1</v>
          </cell>
        </row>
        <row r="1686">
          <cell r="C1686" t="str">
            <v>P145529</v>
          </cell>
          <cell r="D1686" t="str">
            <v>PE</v>
          </cell>
          <cell r="E1686" t="str">
            <v>MA-Rural Water Supply</v>
          </cell>
          <cell r="F1686" t="str">
            <v>IPF</v>
          </cell>
          <cell r="G1686" t="str">
            <v>IPF</v>
          </cell>
          <cell r="H1686" t="str">
            <v>Water</v>
          </cell>
          <cell r="I1686" t="str">
            <v>SDN</v>
          </cell>
          <cell r="J1686">
            <v>1</v>
          </cell>
        </row>
        <row r="1687">
          <cell r="C1687" t="str">
            <v>P145534</v>
          </cell>
          <cell r="D1687" t="str">
            <v>PE</v>
          </cell>
          <cell r="E1687" t="str">
            <v>MM:  Telecommunications Sector Reform</v>
          </cell>
          <cell r="F1687" t="str">
            <v>IPF</v>
          </cell>
          <cell r="G1687" t="str">
            <v>IPF</v>
          </cell>
          <cell r="H1687" t="str">
            <v>Global Information/Communications Technology</v>
          </cell>
          <cell r="I1687" t="str">
            <v>SDN</v>
          </cell>
          <cell r="J1687">
            <v>1</v>
          </cell>
        </row>
        <row r="1688">
          <cell r="C1688" t="str">
            <v>P145544</v>
          </cell>
          <cell r="D1688" t="str">
            <v>PE</v>
          </cell>
          <cell r="E1688" t="str">
            <v>Early Childhood Education Project</v>
          </cell>
          <cell r="F1688" t="str">
            <v>IPF</v>
          </cell>
          <cell r="G1688" t="str">
            <v>IPF</v>
          </cell>
          <cell r="H1688" t="str">
            <v>Education</v>
          </cell>
          <cell r="I1688" t="str">
            <v>HDN</v>
          </cell>
          <cell r="J1688">
            <v>1</v>
          </cell>
        </row>
        <row r="1689">
          <cell r="C1689" t="str">
            <v>P145545</v>
          </cell>
          <cell r="D1689" t="str">
            <v>PE</v>
          </cell>
          <cell r="E1689" t="str">
            <v>Enhanced Road Access Project</v>
          </cell>
          <cell r="F1689" t="str">
            <v>IPF</v>
          </cell>
          <cell r="G1689" t="str">
            <v>IPF</v>
          </cell>
          <cell r="H1689" t="str">
            <v>Transport</v>
          </cell>
          <cell r="I1689" t="str">
            <v>SDN</v>
          </cell>
          <cell r="J1689">
            <v>1</v>
          </cell>
        </row>
        <row r="1690">
          <cell r="C1690" t="str">
            <v>P145554</v>
          </cell>
          <cell r="D1690" t="str">
            <v>PE</v>
          </cell>
          <cell r="E1690" t="str">
            <v>DRC:Financial Infrastructure and Markets</v>
          </cell>
          <cell r="F1690" t="str">
            <v>IPF</v>
          </cell>
          <cell r="G1690" t="str">
            <v>IPF</v>
          </cell>
          <cell r="H1690" t="str">
            <v>Not assigned</v>
          </cell>
          <cell r="I1690" t="str">
            <v>#</v>
          </cell>
          <cell r="J1690">
            <v>1</v>
          </cell>
        </row>
        <row r="1691">
          <cell r="C1691" t="str">
            <v>P145578</v>
          </cell>
          <cell r="D1691" t="str">
            <v>PE</v>
          </cell>
          <cell r="E1691" t="str">
            <v>MX Oaxaca WSS Sector Modernization</v>
          </cell>
          <cell r="F1691" t="str">
            <v>PFORR</v>
          </cell>
          <cell r="G1691" t="str">
            <v>P4R</v>
          </cell>
          <cell r="H1691" t="str">
            <v>Water</v>
          </cell>
          <cell r="I1691" t="str">
            <v>SDN</v>
          </cell>
          <cell r="J1691">
            <v>1</v>
          </cell>
        </row>
        <row r="1692">
          <cell r="C1692" t="str">
            <v>P145605</v>
          </cell>
          <cell r="D1692" t="str">
            <v>PE</v>
          </cell>
          <cell r="E1692" t="str">
            <v>CO Enhancing Fiscal Capacity DPL</v>
          </cell>
          <cell r="F1692" t="str">
            <v>DPF</v>
          </cell>
          <cell r="G1692" t="str">
            <v>Development Policy</v>
          </cell>
          <cell r="H1692" t="str">
            <v>Poverty Reduction</v>
          </cell>
          <cell r="I1692" t="str">
            <v>PREM</v>
          </cell>
          <cell r="J1692">
            <v>1</v>
          </cell>
        </row>
        <row r="1693">
          <cell r="C1693" t="str">
            <v>P145627</v>
          </cell>
          <cell r="D1693" t="str">
            <v>PE</v>
          </cell>
          <cell r="E1693" t="str">
            <v>Additional Financing - PDARP</v>
          </cell>
          <cell r="F1693" t="str">
            <v>IPF</v>
          </cell>
          <cell r="G1693" t="str">
            <v>IPF</v>
          </cell>
          <cell r="H1693" t="str">
            <v>Agriculture and Rural Development</v>
          </cell>
          <cell r="I1693" t="str">
            <v>SDN</v>
          </cell>
          <cell r="J1693">
            <v>1</v>
          </cell>
        </row>
        <row r="1694">
          <cell r="C1694" t="str">
            <v>P145649</v>
          </cell>
          <cell r="D1694" t="str">
            <v>PE</v>
          </cell>
          <cell r="E1694" t="str">
            <v>MA-ONEE Support Project (Addit. Fin.)</v>
          </cell>
          <cell r="F1694" t="str">
            <v>IPF</v>
          </cell>
          <cell r="G1694" t="str">
            <v>IPF</v>
          </cell>
          <cell r="H1694" t="str">
            <v>Energy and Mining</v>
          </cell>
          <cell r="I1694" t="str">
            <v>SDN</v>
          </cell>
          <cell r="J1694">
            <v>0</v>
          </cell>
        </row>
        <row r="1695">
          <cell r="C1695" t="str">
            <v>P145741</v>
          </cell>
          <cell r="D1695" t="str">
            <v>PE</v>
          </cell>
          <cell r="E1695" t="str">
            <v>Ghana Secondary Education Improvement</v>
          </cell>
          <cell r="F1695" t="str">
            <v>IPF</v>
          </cell>
          <cell r="G1695" t="str">
            <v>IPF</v>
          </cell>
          <cell r="H1695" t="str">
            <v>Education</v>
          </cell>
          <cell r="I1695" t="str">
            <v>HDN</v>
          </cell>
          <cell r="J1695">
            <v>1</v>
          </cell>
        </row>
        <row r="1696">
          <cell r="C1696" t="str">
            <v>P145747</v>
          </cell>
          <cell r="D1696" t="str">
            <v>PE</v>
          </cell>
          <cell r="E1696" t="str">
            <v>DRC: Strengthening PFMA</v>
          </cell>
          <cell r="F1696" t="str">
            <v>IPF</v>
          </cell>
          <cell r="G1696" t="str">
            <v>IPF</v>
          </cell>
          <cell r="H1696" t="str">
            <v>Financial Management</v>
          </cell>
          <cell r="I1696" t="str">
            <v>OPCS</v>
          </cell>
          <cell r="J1696">
            <v>1</v>
          </cell>
        </row>
        <row r="1697">
          <cell r="C1697" t="str">
            <v>P145749</v>
          </cell>
          <cell r="D1697" t="str">
            <v>PE</v>
          </cell>
          <cell r="E1697" t="str">
            <v>BD HEQEP - AF</v>
          </cell>
          <cell r="F1697" t="str">
            <v>IPF</v>
          </cell>
          <cell r="G1697" t="str">
            <v>IPF</v>
          </cell>
          <cell r="H1697" t="str">
            <v>Education</v>
          </cell>
          <cell r="I1697" t="str">
            <v>HDN</v>
          </cell>
          <cell r="J1697">
            <v>1</v>
          </cell>
        </row>
        <row r="1698">
          <cell r="C1698" t="str">
            <v>P145778</v>
          </cell>
          <cell r="D1698" t="str">
            <v>PE</v>
          </cell>
          <cell r="E1698" t="str">
            <v>Mizoram State Roads II- Reg Connectivity</v>
          </cell>
          <cell r="F1698" t="str">
            <v>IPF</v>
          </cell>
          <cell r="G1698" t="str">
            <v>IPF</v>
          </cell>
          <cell r="H1698" t="str">
            <v>Transport</v>
          </cell>
          <cell r="I1698" t="str">
            <v>SDN</v>
          </cell>
          <cell r="J1698">
            <v>1</v>
          </cell>
        </row>
        <row r="1699">
          <cell r="C1699" t="str">
            <v>P145782</v>
          </cell>
          <cell r="D1699" t="str">
            <v>PE</v>
          </cell>
          <cell r="E1699" t="str">
            <v>CO Access with Quality to Higher Educa.</v>
          </cell>
          <cell r="F1699" t="str">
            <v>IPF</v>
          </cell>
          <cell r="G1699" t="str">
            <v>IPF</v>
          </cell>
          <cell r="H1699" t="str">
            <v>Education</v>
          </cell>
          <cell r="I1699" t="str">
            <v>HDN</v>
          </cell>
          <cell r="J1699">
            <v>1</v>
          </cell>
        </row>
        <row r="1700">
          <cell r="C1700" t="str">
            <v>P145792</v>
          </cell>
          <cell r="D1700" t="str">
            <v>PE</v>
          </cell>
          <cell r="E1700" t="str">
            <v>GH-Maternal, Child Hlth &amp; Nutr. (FY14)</v>
          </cell>
          <cell r="F1700" t="str">
            <v>IPF</v>
          </cell>
          <cell r="G1700" t="str">
            <v>IPF</v>
          </cell>
          <cell r="H1700" t="str">
            <v>Health, Nutrition and Population</v>
          </cell>
          <cell r="I1700" t="str">
            <v>HDN</v>
          </cell>
          <cell r="J1700">
            <v>1</v>
          </cell>
        </row>
        <row r="1701">
          <cell r="C1701" t="str">
            <v>P145799</v>
          </cell>
          <cell r="D1701" t="str">
            <v>PE</v>
          </cell>
          <cell r="E1701" t="str">
            <v>Mali - NRM in a Changing Climate (NRMCC)</v>
          </cell>
          <cell r="F1701" t="str">
            <v>IPF</v>
          </cell>
          <cell r="G1701" t="str">
            <v>IPF</v>
          </cell>
          <cell r="H1701" t="str">
            <v>Environment</v>
          </cell>
          <cell r="I1701" t="str">
            <v>SDN</v>
          </cell>
          <cell r="J1701">
            <v>1</v>
          </cell>
        </row>
        <row r="1702">
          <cell r="C1702" t="str">
            <v>P145848</v>
          </cell>
          <cell r="D1702" t="str">
            <v>PE</v>
          </cell>
          <cell r="E1702" t="str">
            <v>2nd Urban Poverty Reduction Pj-PREPUD II</v>
          </cell>
          <cell r="F1702" t="str">
            <v>IPF</v>
          </cell>
          <cell r="G1702" t="str">
            <v>IPF</v>
          </cell>
          <cell r="H1702" t="str">
            <v>Urban Development</v>
          </cell>
          <cell r="I1702" t="str">
            <v>SDN</v>
          </cell>
          <cell r="J1702">
            <v>1</v>
          </cell>
        </row>
        <row r="1703">
          <cell r="C1703" t="str">
            <v>P145861</v>
          </cell>
          <cell r="D1703" t="str">
            <v>PE</v>
          </cell>
          <cell r="E1703" t="str">
            <v>Skills Development and Youth Employment</v>
          </cell>
          <cell r="F1703" t="str">
            <v>IPF</v>
          </cell>
          <cell r="G1703" t="str">
            <v>IPF</v>
          </cell>
          <cell r="H1703" t="str">
            <v>Not assigned</v>
          </cell>
          <cell r="I1703" t="str">
            <v>#</v>
          </cell>
          <cell r="J1703">
            <v>1</v>
          </cell>
        </row>
        <row r="1704">
          <cell r="C1704" t="str">
            <v>P145865</v>
          </cell>
          <cell r="D1704" t="str">
            <v>PE</v>
          </cell>
          <cell r="E1704" t="str">
            <v>Mitigating Impact of Syrian Displacement</v>
          </cell>
          <cell r="F1704" t="str">
            <v>IPF</v>
          </cell>
          <cell r="G1704" t="str">
            <v>IPF</v>
          </cell>
          <cell r="H1704" t="str">
            <v>Social Protection</v>
          </cell>
          <cell r="I1704" t="str">
            <v>HDN</v>
          </cell>
          <cell r="J1704">
            <v>1</v>
          </cell>
        </row>
        <row r="1705">
          <cell r="C1705" t="str">
            <v>P145938</v>
          </cell>
          <cell r="D1705" t="str">
            <v>PE</v>
          </cell>
          <cell r="E1705" t="str">
            <v>Agriculture &amp; Fisheries Cyclone Response</v>
          </cell>
          <cell r="F1705" t="str">
            <v>IPF</v>
          </cell>
          <cell r="G1705" t="str">
            <v>IPF</v>
          </cell>
          <cell r="H1705" t="str">
            <v>Agriculture and Rural Development</v>
          </cell>
          <cell r="I1705" t="str">
            <v>SDN</v>
          </cell>
          <cell r="J1705">
            <v>1</v>
          </cell>
        </row>
        <row r="1706">
          <cell r="C1706" t="str">
            <v>P145965</v>
          </cell>
          <cell r="D1706" t="str">
            <v>PE</v>
          </cell>
          <cell r="E1706" t="str">
            <v>Human Development Systems Strengthening</v>
          </cell>
          <cell r="F1706" t="str">
            <v>IPF</v>
          </cell>
          <cell r="G1706" t="str">
            <v>IPF</v>
          </cell>
          <cell r="H1706" t="str">
            <v>Health, Nutrition and Population</v>
          </cell>
          <cell r="I1706" t="str">
            <v>HDN</v>
          </cell>
          <cell r="J1706">
            <v>1</v>
          </cell>
        </row>
        <row r="1707">
          <cell r="C1707" t="str">
            <v>P145971</v>
          </cell>
          <cell r="D1707" t="str">
            <v>PE</v>
          </cell>
          <cell r="E1707" t="str">
            <v>TZ Private Sector Comp. Project Addl Fin</v>
          </cell>
          <cell r="F1707" t="str">
            <v>IPF</v>
          </cell>
          <cell r="G1707" t="str">
            <v>IPF</v>
          </cell>
          <cell r="H1707" t="str">
            <v>Investment Climate Practice</v>
          </cell>
          <cell r="I1707" t="str">
            <v>FPD</v>
          </cell>
          <cell r="J1707">
            <v>1</v>
          </cell>
        </row>
        <row r="1708">
          <cell r="C1708" t="str">
            <v>P145995</v>
          </cell>
          <cell r="D1708" t="str">
            <v>PE</v>
          </cell>
          <cell r="E1708" t="str">
            <v>Jamaica DPL</v>
          </cell>
          <cell r="F1708" t="str">
            <v>DPF</v>
          </cell>
          <cell r="G1708" t="str">
            <v>Development Policy</v>
          </cell>
          <cell r="H1708" t="str">
            <v>Economic Policy</v>
          </cell>
          <cell r="I1708" t="str">
            <v>PREM</v>
          </cell>
          <cell r="J1708">
            <v>1</v>
          </cell>
        </row>
        <row r="1709">
          <cell r="C1709" t="str">
            <v>P146003</v>
          </cell>
          <cell r="D1709" t="str">
            <v>PE</v>
          </cell>
          <cell r="E1709" t="str">
            <v>Additional Financing for PPAP</v>
          </cell>
          <cell r="F1709" t="str">
            <v>IPF</v>
          </cell>
          <cell r="G1709" t="str">
            <v>IPF</v>
          </cell>
          <cell r="H1709" t="str">
            <v>Agriculture and Rural Development</v>
          </cell>
          <cell r="I1709" t="str">
            <v>SDN</v>
          </cell>
          <cell r="J1709">
            <v>1</v>
          </cell>
        </row>
        <row r="1710">
          <cell r="C1710" t="str">
            <v>P146021</v>
          </cell>
          <cell r="D1710" t="str">
            <v>PE</v>
          </cell>
          <cell r="E1710" t="str">
            <v>AF2 - SI Rural Development Program</v>
          </cell>
          <cell r="F1710" t="str">
            <v>IPF</v>
          </cell>
          <cell r="G1710" t="str">
            <v>IPF</v>
          </cell>
          <cell r="H1710" t="str">
            <v>Agriculture and Rural Development</v>
          </cell>
          <cell r="I1710" t="str">
            <v>SDN</v>
          </cell>
          <cell r="J1710">
            <v>0</v>
          </cell>
        </row>
        <row r="1711">
          <cell r="C1711" t="str">
            <v>P146055</v>
          </cell>
          <cell r="D1711" t="str">
            <v>PE</v>
          </cell>
          <cell r="E1711" t="str">
            <v>RY-Mocha Wind Park</v>
          </cell>
          <cell r="F1711" t="str">
            <v>IPF</v>
          </cell>
          <cell r="G1711" t="str">
            <v>IPF</v>
          </cell>
          <cell r="H1711" t="str">
            <v>Energy and Mining</v>
          </cell>
          <cell r="I1711" t="str">
            <v>SDN</v>
          </cell>
          <cell r="J1711">
            <v>1</v>
          </cell>
        </row>
        <row r="1712">
          <cell r="C1712" t="str">
            <v>P146095</v>
          </cell>
          <cell r="D1712" t="str">
            <v>PE</v>
          </cell>
          <cell r="E1712" t="str">
            <v>Econ Management Competitiveness Credit 2</v>
          </cell>
          <cell r="F1712" t="str">
            <v>DPF</v>
          </cell>
          <cell r="G1712" t="str">
            <v>Development Policy</v>
          </cell>
          <cell r="H1712" t="str">
            <v>Economic Policy</v>
          </cell>
          <cell r="I1712" t="str">
            <v>PREM</v>
          </cell>
          <cell r="J1712">
            <v>1</v>
          </cell>
        </row>
        <row r="1713">
          <cell r="C1713" t="str">
            <v>P146098</v>
          </cell>
          <cell r="D1713" t="str">
            <v>PE</v>
          </cell>
          <cell r="E1713" t="str">
            <v>Water Resources Dev I Flood Response AF</v>
          </cell>
          <cell r="F1713" t="str">
            <v>IPF</v>
          </cell>
          <cell r="G1713" t="str">
            <v>IPF</v>
          </cell>
          <cell r="H1713" t="str">
            <v>Water</v>
          </cell>
          <cell r="I1713" t="str">
            <v>SDN</v>
          </cell>
          <cell r="J1713">
            <v>1</v>
          </cell>
        </row>
        <row r="1714">
          <cell r="C1714" t="str">
            <v>P146161</v>
          </cell>
          <cell r="D1714" t="str">
            <v>PE</v>
          </cell>
          <cell r="E1714" t="str">
            <v>Additional Financing for Cash Transfers</v>
          </cell>
          <cell r="F1714" t="str">
            <v>IPF</v>
          </cell>
          <cell r="G1714" t="str">
            <v>IPF</v>
          </cell>
          <cell r="H1714" t="str">
            <v>Social Protection</v>
          </cell>
          <cell r="I1714" t="str">
            <v>HDN</v>
          </cell>
          <cell r="J1714">
            <v>1</v>
          </cell>
        </row>
        <row r="1715">
          <cell r="C1715" t="str">
            <v>P146194</v>
          </cell>
          <cell r="D1715" t="str">
            <v>PE</v>
          </cell>
          <cell r="E1715" t="str">
            <v>Biomass District Heating</v>
          </cell>
          <cell r="F1715" t="str">
            <v>IPF</v>
          </cell>
          <cell r="G1715" t="str">
            <v>IPF</v>
          </cell>
          <cell r="H1715" t="str">
            <v>Energy and Mining</v>
          </cell>
          <cell r="I1715" t="str">
            <v>SDN</v>
          </cell>
          <cell r="J1715">
            <v>1</v>
          </cell>
        </row>
        <row r="1716">
          <cell r="C1716" t="str">
            <v>P146244</v>
          </cell>
          <cell r="D1716" t="str">
            <v>PE</v>
          </cell>
          <cell r="E1716" t="str">
            <v>Promoting Innovation for Inclusive FA</v>
          </cell>
          <cell r="F1716" t="str">
            <v>IPF</v>
          </cell>
          <cell r="G1716" t="str">
            <v>IPF</v>
          </cell>
          <cell r="H1716" t="str">
            <v>Financial Inclusion Practice</v>
          </cell>
          <cell r="I1716" t="str">
            <v>FPD</v>
          </cell>
          <cell r="J1716">
            <v>1</v>
          </cell>
        </row>
        <row r="1717">
          <cell r="C1717" t="str">
            <v>P146248</v>
          </cell>
          <cell r="D1717" t="str">
            <v>PE</v>
          </cell>
          <cell r="E1717" t="str">
            <v>Deposit Insurance Strengthening Project</v>
          </cell>
          <cell r="F1717" t="str">
            <v>IPF</v>
          </cell>
          <cell r="G1717" t="str">
            <v>IPF</v>
          </cell>
          <cell r="H1717" t="str">
            <v>Financial Systems Practice</v>
          </cell>
          <cell r="I1717" t="str">
            <v>FPD</v>
          </cell>
          <cell r="J1717">
            <v>1</v>
          </cell>
        </row>
        <row r="1718">
          <cell r="C1718" t="str">
            <v>P146250</v>
          </cell>
          <cell r="D1718" t="str">
            <v>PE</v>
          </cell>
          <cell r="E1718" t="str">
            <v>Governance for PSD Project</v>
          </cell>
          <cell r="F1718" t="str">
            <v>IPF</v>
          </cell>
          <cell r="G1718" t="str">
            <v>IPF</v>
          </cell>
          <cell r="H1718" t="str">
            <v>Investment Climate Practice</v>
          </cell>
          <cell r="I1718" t="str">
            <v>FPD</v>
          </cell>
          <cell r="J1718">
            <v>1</v>
          </cell>
        </row>
        <row r="1719">
          <cell r="C1719" t="str">
            <v>P146255</v>
          </cell>
          <cell r="D1719" t="str">
            <v>PE</v>
          </cell>
          <cell r="E1719" t="str">
            <v>BD SEQAEP - Additional Financing</v>
          </cell>
          <cell r="F1719" t="str">
            <v>IPF</v>
          </cell>
          <cell r="G1719" t="str">
            <v>IPF</v>
          </cell>
          <cell r="H1719" t="str">
            <v>Education</v>
          </cell>
          <cell r="I1719" t="str">
            <v>HDN</v>
          </cell>
          <cell r="J1719">
            <v>1</v>
          </cell>
        </row>
        <row r="1720">
          <cell r="C1720" t="str">
            <v>P146280</v>
          </cell>
          <cell r="D1720" t="str">
            <v>PE</v>
          </cell>
          <cell r="E1720" t="str">
            <v>AL Financial Sector DPL</v>
          </cell>
          <cell r="F1720" t="str">
            <v>DPF</v>
          </cell>
          <cell r="G1720" t="str">
            <v>Development Policy</v>
          </cell>
          <cell r="H1720" t="str">
            <v>Financial Systems Practice</v>
          </cell>
          <cell r="I1720" t="str">
            <v>FPD</v>
          </cell>
          <cell r="J1720">
            <v>1</v>
          </cell>
        </row>
        <row r="1721">
          <cell r="C1721" t="str">
            <v>P146312</v>
          </cell>
          <cell r="D1721" t="str">
            <v>PE</v>
          </cell>
          <cell r="E1721" t="str">
            <v>Yemen CSO Support Project</v>
          </cell>
          <cell r="F1721" t="str">
            <v>IPF</v>
          </cell>
          <cell r="G1721" t="str">
            <v>IPF</v>
          </cell>
          <cell r="H1721" t="str">
            <v>Social Development</v>
          </cell>
          <cell r="I1721" t="str">
            <v>SDN</v>
          </cell>
          <cell r="J1721">
            <v>1</v>
          </cell>
        </row>
        <row r="1722">
          <cell r="C1722" t="str">
            <v>P146314</v>
          </cell>
          <cell r="D1722" t="str">
            <v>PE</v>
          </cell>
          <cell r="E1722" t="str">
            <v>Improving Climate Resilience</v>
          </cell>
          <cell r="F1722" t="str">
            <v>IPF</v>
          </cell>
          <cell r="G1722" t="str">
            <v>IPF</v>
          </cell>
          <cell r="H1722" t="str">
            <v>Urban Development</v>
          </cell>
          <cell r="I1722" t="str">
            <v>SDN</v>
          </cell>
          <cell r="J1722">
            <v>1</v>
          </cell>
        </row>
        <row r="1723">
          <cell r="C1723" t="str">
            <v>P146318</v>
          </cell>
          <cell r="D1723" t="str">
            <v>PE</v>
          </cell>
          <cell r="E1723" t="str">
            <v>Social Protection Administration II</v>
          </cell>
          <cell r="F1723" t="str">
            <v>IPF</v>
          </cell>
          <cell r="G1723" t="str">
            <v>IPF</v>
          </cell>
          <cell r="H1723" t="str">
            <v>Social Protection</v>
          </cell>
          <cell r="I1723" t="str">
            <v>HDN</v>
          </cell>
          <cell r="J1723">
            <v>1</v>
          </cell>
        </row>
        <row r="1724">
          <cell r="C1724" t="str">
            <v>P146332</v>
          </cell>
          <cell r="D1724" t="str">
            <v>PE</v>
          </cell>
          <cell r="E1724" t="str">
            <v>Myanmar Decentralizing Funding to School</v>
          </cell>
          <cell r="F1724" t="str">
            <v>IPF</v>
          </cell>
          <cell r="G1724" t="str">
            <v>IPF</v>
          </cell>
          <cell r="H1724" t="str">
            <v>Education</v>
          </cell>
          <cell r="I1724" t="str">
            <v>HDN</v>
          </cell>
          <cell r="J1724">
            <v>1</v>
          </cell>
        </row>
        <row r="1725">
          <cell r="C1725" t="str">
            <v>P146402</v>
          </cell>
          <cell r="D1725" t="str">
            <v>PE</v>
          </cell>
          <cell r="E1725" t="str">
            <v>MZ-Rds and Bridges Mgmt Maint. Ph-2- AF2</v>
          </cell>
          <cell r="F1725" t="str">
            <v>IPF</v>
          </cell>
          <cell r="G1725" t="str">
            <v>IPF</v>
          </cell>
          <cell r="H1725" t="str">
            <v>Transport</v>
          </cell>
          <cell r="I1725" t="str">
            <v>SDN</v>
          </cell>
          <cell r="J1725">
            <v>1</v>
          </cell>
        </row>
        <row r="1726">
          <cell r="C1726" t="str">
            <v>P146413</v>
          </cell>
          <cell r="D1726" t="str">
            <v>PE</v>
          </cell>
          <cell r="E1726" t="str">
            <v>South Sudan Health Rapid Results AF</v>
          </cell>
          <cell r="F1726" t="str">
            <v>IPF</v>
          </cell>
          <cell r="G1726" t="str">
            <v>IPF</v>
          </cell>
          <cell r="H1726" t="str">
            <v>Health, Nutrition and Population</v>
          </cell>
          <cell r="I1726" t="str">
            <v>HDN</v>
          </cell>
          <cell r="J1726">
            <v>1</v>
          </cell>
        </row>
        <row r="1727">
          <cell r="C1727" t="str">
            <v>P146452</v>
          </cell>
          <cell r="D1727" t="str">
            <v>PE</v>
          </cell>
          <cell r="E1727" t="str">
            <v>3rd Support to the Soc. Prot. System DPL</v>
          </cell>
          <cell r="F1727" t="str">
            <v>DPF</v>
          </cell>
          <cell r="G1727" t="str">
            <v>Development Policy</v>
          </cell>
          <cell r="H1727" t="str">
            <v>Social Protection</v>
          </cell>
          <cell r="I1727" t="str">
            <v>HDN</v>
          </cell>
          <cell r="J1727">
            <v>1</v>
          </cell>
        </row>
        <row r="1728">
          <cell r="C1728" t="str">
            <v>P146460</v>
          </cell>
          <cell r="D1728" t="str">
            <v>PE</v>
          </cell>
          <cell r="E1728" t="str">
            <v>JM - Integrated Comm. Devl. Proj.</v>
          </cell>
          <cell r="F1728" t="str">
            <v>IPF</v>
          </cell>
          <cell r="G1728" t="str">
            <v>IPF</v>
          </cell>
          <cell r="H1728" t="str">
            <v>Urban Development</v>
          </cell>
          <cell r="I1728" t="str">
            <v>SDN</v>
          </cell>
          <cell r="J1728">
            <v>1</v>
          </cell>
        </row>
        <row r="1729">
          <cell r="C1729" t="str">
            <v>P146493</v>
          </cell>
          <cell r="D1729" t="str">
            <v>PE</v>
          </cell>
          <cell r="E1729" t="str">
            <v>BY WSSP - Additional Financing</v>
          </cell>
          <cell r="F1729" t="str">
            <v>IPF</v>
          </cell>
          <cell r="G1729" t="str">
            <v>IPF</v>
          </cell>
          <cell r="H1729" t="str">
            <v>Water</v>
          </cell>
          <cell r="I1729" t="str">
            <v>SDN</v>
          </cell>
          <cell r="J1729">
            <v>1</v>
          </cell>
        </row>
        <row r="1730">
          <cell r="C1730" t="str">
            <v>P146500</v>
          </cell>
          <cell r="D1730" t="str">
            <v>PE</v>
          </cell>
          <cell r="E1730" t="str">
            <v>Emergency Cyclone Recovery Project AF</v>
          </cell>
          <cell r="F1730" t="str">
            <v>IPF</v>
          </cell>
          <cell r="G1730" t="str">
            <v>IPF</v>
          </cell>
          <cell r="H1730" t="str">
            <v>Agriculture and Rural Development</v>
          </cell>
          <cell r="I1730" t="str">
            <v>SDN</v>
          </cell>
          <cell r="J1730">
            <v>1</v>
          </cell>
        </row>
        <row r="1731">
          <cell r="C1731" t="str">
            <v>P146597</v>
          </cell>
          <cell r="D1731" t="str">
            <v>PE</v>
          </cell>
          <cell r="E1731" t="str">
            <v>BJ-PSDCC Additional Financing</v>
          </cell>
          <cell r="F1731" t="str">
            <v>IPF</v>
          </cell>
          <cell r="G1731" t="str">
            <v>IPF</v>
          </cell>
          <cell r="H1731" t="str">
            <v>Social Protection</v>
          </cell>
          <cell r="I1731" t="str">
            <v>HDN</v>
          </cell>
          <cell r="J1731">
            <v>1</v>
          </cell>
        </row>
        <row r="1732">
          <cell r="C1732" t="str">
            <v>P146598</v>
          </cell>
          <cell r="D1732" t="str">
            <v>PE</v>
          </cell>
          <cell r="E1732" t="str">
            <v>TG-PDCplus Additional Financing</v>
          </cell>
          <cell r="F1732" t="str">
            <v>IPF</v>
          </cell>
          <cell r="G1732" t="str">
            <v>IPF</v>
          </cell>
          <cell r="H1732" t="str">
            <v>Social Protection</v>
          </cell>
          <cell r="I1732" t="str">
            <v>HDN</v>
          </cell>
          <cell r="J1732">
            <v>1</v>
          </cell>
        </row>
        <row r="1733">
          <cell r="C1733" t="str">
            <v>P146606</v>
          </cell>
          <cell r="D1733" t="str">
            <v>PE</v>
          </cell>
          <cell r="E1733" t="str">
            <v>JM (AF) Social Protection</v>
          </cell>
          <cell r="F1733" t="str">
            <v>IPF</v>
          </cell>
          <cell r="G1733" t="str">
            <v>IPF</v>
          </cell>
          <cell r="H1733" t="str">
            <v>Social Protection</v>
          </cell>
          <cell r="I1733" t="str">
            <v>HDN</v>
          </cell>
          <cell r="J1733">
            <v>0</v>
          </cell>
        </row>
        <row r="1734">
          <cell r="C1734" t="str">
            <v>P146630</v>
          </cell>
          <cell r="D1734" t="str">
            <v>PE</v>
          </cell>
          <cell r="E1734" t="str">
            <v>KE-Transport Sect Suppt Proj - Add'l Fin</v>
          </cell>
          <cell r="F1734" t="str">
            <v>IPF</v>
          </cell>
          <cell r="G1734" t="str">
            <v>IPF</v>
          </cell>
          <cell r="H1734" t="str">
            <v>Transport</v>
          </cell>
          <cell r="I1734" t="str">
            <v>SDN</v>
          </cell>
          <cell r="J1734">
            <v>1</v>
          </cell>
        </row>
        <row r="1735">
          <cell r="C1735" t="str">
            <v>P146640</v>
          </cell>
          <cell r="D1735" t="str">
            <v>PE</v>
          </cell>
          <cell r="E1735" t="str">
            <v>BF-Growth and Compet. Credit 3 - DPO</v>
          </cell>
          <cell r="F1735" t="str">
            <v>DPF</v>
          </cell>
          <cell r="G1735" t="str">
            <v>Development Policy</v>
          </cell>
          <cell r="H1735" t="str">
            <v>Economic Policy</v>
          </cell>
          <cell r="I1735" t="str">
            <v>PREM</v>
          </cell>
          <cell r="J1735">
            <v>1</v>
          </cell>
        </row>
        <row r="1736">
          <cell r="C1736" t="str">
            <v>P146653</v>
          </cell>
          <cell r="D1736" t="str">
            <v>PE</v>
          </cell>
          <cell r="E1736" t="str">
            <v>Uttarakhand Disasater Recovery Project</v>
          </cell>
          <cell r="F1736" t="str">
            <v>IPF</v>
          </cell>
          <cell r="G1736" t="str">
            <v>IPF</v>
          </cell>
          <cell r="H1736" t="str">
            <v>Environment</v>
          </cell>
          <cell r="I1736" t="str">
            <v>SDN</v>
          </cell>
          <cell r="J1736">
            <v>1</v>
          </cell>
        </row>
        <row r="1737">
          <cell r="C1737" t="str">
            <v>P146696</v>
          </cell>
          <cell r="D1737" t="str">
            <v>PE</v>
          </cell>
          <cell r="E1737" t="str">
            <v>GN Power Sector Recovery Project</v>
          </cell>
          <cell r="F1737" t="str">
            <v>IPF</v>
          </cell>
          <cell r="G1737" t="str">
            <v>IPF</v>
          </cell>
          <cell r="H1737" t="str">
            <v>Energy and Mining</v>
          </cell>
          <cell r="I1737" t="str">
            <v>SDN</v>
          </cell>
          <cell r="J1737">
            <v>1</v>
          </cell>
        </row>
        <row r="1738">
          <cell r="C1738" t="str">
            <v>P146700</v>
          </cell>
          <cell r="D1738" t="str">
            <v>PE</v>
          </cell>
          <cell r="E1738" t="str">
            <v>AF-Tanzania Water Sector Support Proj AF</v>
          </cell>
          <cell r="F1738" t="str">
            <v>IPF</v>
          </cell>
          <cell r="G1738" t="str">
            <v>IPF</v>
          </cell>
          <cell r="H1738" t="str">
            <v>Water</v>
          </cell>
          <cell r="I1738" t="str">
            <v>SDN</v>
          </cell>
          <cell r="J1738">
            <v>1</v>
          </cell>
        </row>
        <row r="1739">
          <cell r="C1739" t="str">
            <v>P146746</v>
          </cell>
          <cell r="D1739" t="str">
            <v>PE</v>
          </cell>
          <cell r="E1739" t="str">
            <v>Community Driven Dvpt Project Add Fin</v>
          </cell>
          <cell r="F1739" t="str">
            <v>IPF</v>
          </cell>
          <cell r="G1739" t="str">
            <v>IPF</v>
          </cell>
          <cell r="H1739" t="str">
            <v>Social Protection</v>
          </cell>
          <cell r="I1739" t="str">
            <v>HDN</v>
          </cell>
          <cell r="J1739">
            <v>1</v>
          </cell>
        </row>
        <row r="1740">
          <cell r="C1740" t="str">
            <v>P146768</v>
          </cell>
          <cell r="D1740" t="str">
            <v>PE</v>
          </cell>
          <cell r="E1740" t="str">
            <v>St Vincent RDVRP (AF)</v>
          </cell>
          <cell r="F1740" t="str">
            <v>IPF</v>
          </cell>
          <cell r="G1740" t="str">
            <v>IPF</v>
          </cell>
          <cell r="H1740" t="str">
            <v>Urban Development</v>
          </cell>
          <cell r="I1740" t="str">
            <v>SDN</v>
          </cell>
          <cell r="J1740">
            <v>1</v>
          </cell>
        </row>
        <row r="1741">
          <cell r="C1741" t="str">
            <v>P146795</v>
          </cell>
          <cell r="D1741" t="str">
            <v>PE</v>
          </cell>
          <cell r="E1741" t="str">
            <v>CM-Health Sect Supp Proj - Add Fin (FY14</v>
          </cell>
          <cell r="F1741" t="str">
            <v>IPF</v>
          </cell>
          <cell r="G1741" t="str">
            <v>IPF</v>
          </cell>
          <cell r="H1741" t="str">
            <v>Health, Nutrition and Population</v>
          </cell>
          <cell r="I1741" t="str">
            <v>HDN</v>
          </cell>
          <cell r="J1741">
            <v>1</v>
          </cell>
        </row>
        <row r="1742">
          <cell r="C1742" t="str">
            <v>P146799</v>
          </cell>
          <cell r="D1742" t="str">
            <v>PE</v>
          </cell>
          <cell r="E1742" t="str">
            <v>TN-MSME Development Project AF</v>
          </cell>
          <cell r="F1742" t="str">
            <v>IPF</v>
          </cell>
          <cell r="G1742" t="str">
            <v>IPF</v>
          </cell>
          <cell r="H1742" t="str">
            <v>Financial Inclusion Practice</v>
          </cell>
          <cell r="I1742" t="str">
            <v>FPD</v>
          </cell>
          <cell r="J1742">
            <v>1</v>
          </cell>
        </row>
        <row r="1743">
          <cell r="C1743" t="str">
            <v>P146816</v>
          </cell>
          <cell r="D1743" t="str">
            <v>PE</v>
          </cell>
          <cell r="E1743" t="str">
            <v>SISE, Additional Financing</v>
          </cell>
          <cell r="F1743" t="str">
            <v>IPF</v>
          </cell>
          <cell r="G1743" t="str">
            <v>IPF</v>
          </cell>
          <cell r="H1743" t="str">
            <v>Energy and Mining</v>
          </cell>
          <cell r="I1743" t="str">
            <v>SDN</v>
          </cell>
          <cell r="J1743">
            <v>1</v>
          </cell>
        </row>
        <row r="1744">
          <cell r="C1744" t="str">
            <v>P146845</v>
          </cell>
          <cell r="D1744" t="str">
            <v>PE</v>
          </cell>
          <cell r="E1744" t="str">
            <v>NI Rural Roads Infrastructure Imp. AF</v>
          </cell>
          <cell r="F1744" t="str">
            <v>IPF</v>
          </cell>
          <cell r="G1744" t="str">
            <v>IPF</v>
          </cell>
          <cell r="H1744" t="str">
            <v>Transport</v>
          </cell>
          <cell r="I1744" t="str">
            <v>SDN</v>
          </cell>
          <cell r="J1744">
            <v>1</v>
          </cell>
        </row>
        <row r="1745">
          <cell r="C1745" t="str">
            <v>P146877</v>
          </cell>
          <cell r="D1745" t="str">
            <v>PE</v>
          </cell>
          <cell r="E1745" t="str">
            <v>Quality Education for All Project</v>
          </cell>
          <cell r="F1745" t="str">
            <v>IPF</v>
          </cell>
          <cell r="G1745" t="str">
            <v>IPF</v>
          </cell>
          <cell r="H1745" t="str">
            <v>Education</v>
          </cell>
          <cell r="I1745" t="str">
            <v>HDN</v>
          </cell>
          <cell r="J1745">
            <v>1</v>
          </cell>
        </row>
        <row r="1746">
          <cell r="C1746" t="str">
            <v>P146880</v>
          </cell>
          <cell r="D1746" t="str">
            <v>PE</v>
          </cell>
          <cell r="E1746" t="str">
            <v>NI-(AF) Community Health Project</v>
          </cell>
          <cell r="F1746" t="str">
            <v>IPF</v>
          </cell>
          <cell r="G1746" t="str">
            <v>IPF</v>
          </cell>
          <cell r="H1746" t="str">
            <v>Health, Nutrition and Population</v>
          </cell>
          <cell r="I1746" t="str">
            <v>HDN</v>
          </cell>
          <cell r="J1746">
            <v>1</v>
          </cell>
        </row>
        <row r="1747">
          <cell r="C1747" t="str">
            <v>P146890</v>
          </cell>
          <cell r="D1747" t="str">
            <v>PE</v>
          </cell>
          <cell r="E1747" t="str">
            <v>Georgia Competitiveness and Growth DPO3</v>
          </cell>
          <cell r="F1747" t="str">
            <v>DPF</v>
          </cell>
          <cell r="G1747" t="str">
            <v>Development Policy</v>
          </cell>
          <cell r="H1747" t="str">
            <v>Economic Policy</v>
          </cell>
          <cell r="I1747" t="str">
            <v>PREM</v>
          </cell>
          <cell r="J1747">
            <v>1</v>
          </cell>
        </row>
        <row r="1748">
          <cell r="C1748" t="str">
            <v>P146923</v>
          </cell>
          <cell r="D1748" t="str">
            <v>PE</v>
          </cell>
          <cell r="E1748" t="str">
            <v>AF Ghana Social Opportunities Project</v>
          </cell>
          <cell r="F1748" t="str">
            <v>IPF</v>
          </cell>
          <cell r="G1748" t="str">
            <v>IPF</v>
          </cell>
          <cell r="H1748" t="str">
            <v>Social Protection</v>
          </cell>
          <cell r="I1748" t="str">
            <v>HDN</v>
          </cell>
          <cell r="J1748">
            <v>1</v>
          </cell>
        </row>
        <row r="1749">
          <cell r="C1749" t="str">
            <v>P146942</v>
          </cell>
          <cell r="D1749" t="str">
            <v>PE</v>
          </cell>
          <cell r="E1749" t="str">
            <v>PA Third Programmatic Development Policy</v>
          </cell>
          <cell r="F1749" t="str">
            <v>DPF</v>
          </cell>
          <cell r="G1749" t="str">
            <v>Development Policy</v>
          </cell>
          <cell r="H1749" t="str">
            <v>Economic Policy</v>
          </cell>
          <cell r="I1749" t="str">
            <v>PREM</v>
          </cell>
          <cell r="J1749">
            <v>1</v>
          </cell>
        </row>
        <row r="1750">
          <cell r="C1750" t="str">
            <v>P147006</v>
          </cell>
          <cell r="D1750" t="str">
            <v>PE</v>
          </cell>
          <cell r="E1750" t="str">
            <v>NI Sustainable Rural WSS Sector</v>
          </cell>
          <cell r="F1750" t="str">
            <v>IPF</v>
          </cell>
          <cell r="G1750" t="str">
            <v>IPF</v>
          </cell>
          <cell r="H1750" t="str">
            <v>Water</v>
          </cell>
          <cell r="I1750" t="str">
            <v>SDN</v>
          </cell>
          <cell r="J1750">
            <v>1</v>
          </cell>
        </row>
        <row r="1751">
          <cell r="C1751" t="str">
            <v>P147016</v>
          </cell>
          <cell r="D1751" t="str">
            <v>PE</v>
          </cell>
          <cell r="E1751" t="str">
            <v>CI Governance and Institu Dev Addit Fin</v>
          </cell>
          <cell r="F1751" t="str">
            <v>IPF</v>
          </cell>
          <cell r="G1751" t="str">
            <v>IPF</v>
          </cell>
          <cell r="H1751" t="str">
            <v>Public Sector Governance</v>
          </cell>
          <cell r="I1751" t="str">
            <v>PREM</v>
          </cell>
          <cell r="J1751">
            <v>1</v>
          </cell>
        </row>
        <row r="1752">
          <cell r="C1752" t="str">
            <v>P147051</v>
          </cell>
          <cell r="D1752" t="str">
            <v>PE</v>
          </cell>
          <cell r="E1752" t="str">
            <v>BO Strengthening Statistical Capacity AF</v>
          </cell>
          <cell r="F1752" t="str">
            <v>IPF</v>
          </cell>
          <cell r="G1752" t="str">
            <v>IPF</v>
          </cell>
          <cell r="H1752" t="str">
            <v>Poverty Reduction</v>
          </cell>
          <cell r="I1752" t="str">
            <v>PREM</v>
          </cell>
          <cell r="J1752">
            <v>1</v>
          </cell>
        </row>
        <row r="1753">
          <cell r="C1753" t="str">
            <v>P147074</v>
          </cell>
          <cell r="D1753" t="str">
            <v>PE</v>
          </cell>
          <cell r="E1753" t="str">
            <v>JM (AF) Early Childhood Development</v>
          </cell>
          <cell r="F1753" t="str">
            <v>IPF</v>
          </cell>
          <cell r="G1753" t="str">
            <v>IPF</v>
          </cell>
          <cell r="H1753" t="str">
            <v>Education</v>
          </cell>
          <cell r="I1753" t="str">
            <v>HDN</v>
          </cell>
          <cell r="J1753">
            <v>1</v>
          </cell>
        </row>
        <row r="1754">
          <cell r="C1754" t="str">
            <v>P147152</v>
          </cell>
          <cell r="D1754" t="str">
            <v>PE</v>
          </cell>
          <cell r="E1754" t="str">
            <v>1st Programmatic Resilience Building DPC</v>
          </cell>
          <cell r="F1754" t="str">
            <v>DPF</v>
          </cell>
          <cell r="G1754" t="str">
            <v>Development Policy</v>
          </cell>
          <cell r="H1754" t="str">
            <v>Economic Policy</v>
          </cell>
          <cell r="I1754" t="str">
            <v>PREM</v>
          </cell>
          <cell r="J1754">
            <v>1</v>
          </cell>
        </row>
        <row r="1755">
          <cell r="C1755" t="str">
            <v>P147157</v>
          </cell>
          <cell r="D1755" t="str">
            <v>PE</v>
          </cell>
          <cell r="E1755" t="str">
            <v>BR BAHIA SUSTAINABLE RURAL DEVELOPMENT</v>
          </cell>
          <cell r="F1755" t="str">
            <v>IPF</v>
          </cell>
          <cell r="G1755" t="str">
            <v>IPF</v>
          </cell>
          <cell r="H1755" t="str">
            <v>Not assigned</v>
          </cell>
          <cell r="I1755" t="str">
            <v>#</v>
          </cell>
          <cell r="J1755">
            <v>1</v>
          </cell>
        </row>
        <row r="1756">
          <cell r="C1756" t="str">
            <v>P147226</v>
          </cell>
          <cell r="D1756" t="str">
            <v>PE</v>
          </cell>
          <cell r="E1756" t="str">
            <v>Public Finance DPL</v>
          </cell>
          <cell r="F1756" t="str">
            <v>DPF</v>
          </cell>
          <cell r="G1756" t="str">
            <v>Development Policy</v>
          </cell>
          <cell r="H1756" t="str">
            <v>Economic Policy</v>
          </cell>
          <cell r="I1756" t="str">
            <v>PREM</v>
          </cell>
          <cell r="J1756">
            <v>1</v>
          </cell>
        </row>
        <row r="1757">
          <cell r="C1757" t="str">
            <v>P147244</v>
          </cell>
          <cell r="D1757" t="str">
            <v>PE</v>
          </cell>
          <cell r="E1757" t="str">
            <v>Third Upper Secondary Education DPL</v>
          </cell>
          <cell r="F1757" t="str">
            <v>DPF</v>
          </cell>
          <cell r="G1757" t="str">
            <v>Development Policy</v>
          </cell>
          <cell r="H1757" t="str">
            <v>Education</v>
          </cell>
          <cell r="I1757" t="str">
            <v>HDN</v>
          </cell>
          <cell r="J1757">
            <v>1</v>
          </cell>
        </row>
        <row r="1758">
          <cell r="C1758" t="str">
            <v>P147250</v>
          </cell>
          <cell r="D1758" t="str">
            <v>PE</v>
          </cell>
          <cell r="E1758" t="str">
            <v>GY Flood Risk Management</v>
          </cell>
          <cell r="F1758" t="str">
            <v>IPF</v>
          </cell>
          <cell r="G1758" t="str">
            <v>IPF</v>
          </cell>
          <cell r="H1758" t="str">
            <v>Urban Development</v>
          </cell>
          <cell r="I1758" t="str">
            <v>SDN</v>
          </cell>
          <cell r="J1758">
            <v>1</v>
          </cell>
        </row>
        <row r="1759">
          <cell r="C1759" t="str">
            <v>P147257</v>
          </cell>
          <cell r="D1759" t="str">
            <v>PE</v>
          </cell>
          <cell r="E1759" t="str">
            <v>MA Capital Market Develop. &amp; SME Finance</v>
          </cell>
          <cell r="F1759" t="str">
            <v>DPF</v>
          </cell>
          <cell r="G1759" t="str">
            <v>Development Policy</v>
          </cell>
          <cell r="H1759" t="str">
            <v>Financial Systems Practice</v>
          </cell>
          <cell r="I1759" t="str">
            <v>FPD</v>
          </cell>
          <cell r="J1759">
            <v>1</v>
          </cell>
        </row>
        <row r="1760">
          <cell r="C1760" t="str">
            <v>P147348</v>
          </cell>
          <cell r="D1760" t="str">
            <v>PE</v>
          </cell>
          <cell r="E1760" t="str">
            <v>Transmission Grid Strengthening Project</v>
          </cell>
          <cell r="F1760" t="str">
            <v>IPF</v>
          </cell>
          <cell r="G1760" t="str">
            <v>IPF</v>
          </cell>
          <cell r="H1760" t="str">
            <v>Energy and Mining</v>
          </cell>
          <cell r="I1760" t="str">
            <v>SDN</v>
          </cell>
          <cell r="J1760">
            <v>1</v>
          </cell>
        </row>
        <row r="1761">
          <cell r="C1761" t="str">
            <v>P147402</v>
          </cell>
          <cell r="D1761" t="str">
            <v>PE</v>
          </cell>
          <cell r="E1761" t="str">
            <v>Kosovo Health Project</v>
          </cell>
          <cell r="F1761" t="str">
            <v>IPF</v>
          </cell>
          <cell r="G1761" t="str">
            <v>IPF</v>
          </cell>
          <cell r="H1761" t="str">
            <v>Health, Nutrition and Population</v>
          </cell>
          <cell r="I1761" t="str">
            <v>HDN</v>
          </cell>
          <cell r="J1761">
            <v>1</v>
          </cell>
        </row>
        <row r="1762">
          <cell r="C1762" t="str">
            <v>P147454</v>
          </cell>
          <cell r="D1762" t="str">
            <v>PE</v>
          </cell>
          <cell r="E1762" t="str">
            <v>CATASTROPHE DEFERRED DRAWDOWN OPTION</v>
          </cell>
          <cell r="F1762" t="str">
            <v>DPF</v>
          </cell>
          <cell r="G1762" t="str">
            <v>Development Policy</v>
          </cell>
          <cell r="H1762" t="str">
            <v>Urban Development</v>
          </cell>
          <cell r="I1762" t="str">
            <v>SDN</v>
          </cell>
          <cell r="J1762">
            <v>1</v>
          </cell>
        </row>
        <row r="1763">
          <cell r="C1763" t="str">
            <v>P147489</v>
          </cell>
          <cell r="D1763" t="str">
            <v>PE</v>
          </cell>
          <cell r="E1763" t="str">
            <v>Great Lakes Emergency Women's Health Pr</v>
          </cell>
          <cell r="F1763" t="str">
            <v>IPF</v>
          </cell>
          <cell r="G1763" t="str">
            <v>IPF</v>
          </cell>
          <cell r="H1763" t="str">
            <v>Health, Nutrition and Population</v>
          </cell>
          <cell r="I1763" t="str">
            <v>HDN</v>
          </cell>
          <cell r="J1763">
            <v>1</v>
          </cell>
        </row>
        <row r="1764">
          <cell r="C1764" t="str">
            <v>P147514</v>
          </cell>
          <cell r="D1764" t="str">
            <v>PE</v>
          </cell>
          <cell r="E1764" t="str">
            <v>Emergency Food Security &amp; Social Prot.</v>
          </cell>
          <cell r="F1764" t="str">
            <v>IPF</v>
          </cell>
          <cell r="G1764" t="str">
            <v>IPF</v>
          </cell>
          <cell r="H1764" t="str">
            <v>Agriculture and Rural Development</v>
          </cell>
          <cell r="I1764" t="str">
            <v>SDN</v>
          </cell>
          <cell r="J1764">
            <v>1</v>
          </cell>
        </row>
        <row r="1765">
          <cell r="C1765" t="str">
            <v>P147543</v>
          </cell>
          <cell r="D1765" t="str">
            <v>PE</v>
          </cell>
          <cell r="E1765" t="str">
            <v>Rwanda LWH Additional Finanacing</v>
          </cell>
          <cell r="F1765" t="str">
            <v>IPF</v>
          </cell>
          <cell r="G1765" t="str">
            <v>IPF</v>
          </cell>
          <cell r="H1765" t="str">
            <v>Agriculture and Rural Development</v>
          </cell>
          <cell r="I1765" t="str">
            <v>SDN</v>
          </cell>
          <cell r="J1765">
            <v>1</v>
          </cell>
        </row>
        <row r="1766">
          <cell r="C1766" t="str">
            <v>P147557</v>
          </cell>
          <cell r="D1766" t="str">
            <v>PE</v>
          </cell>
          <cell r="E1766" t="str">
            <v>Fiscally Sustainable &amp; Inclusive Growth</v>
          </cell>
          <cell r="F1766" t="str">
            <v>DPF</v>
          </cell>
          <cell r="G1766" t="str">
            <v>Development Policy</v>
          </cell>
          <cell r="H1766" t="str">
            <v>Economic Policy</v>
          </cell>
          <cell r="I1766" t="str">
            <v>PREM</v>
          </cell>
          <cell r="J1766">
            <v>1</v>
          </cell>
        </row>
        <row r="1767">
          <cell r="C1767" t="str">
            <v>P147605</v>
          </cell>
          <cell r="D1767" t="str">
            <v>PE</v>
          </cell>
          <cell r="E1767" t="str">
            <v>Rwanda RSSP3 Additional Financing</v>
          </cell>
          <cell r="F1767" t="str">
            <v>IPF</v>
          </cell>
          <cell r="G1767" t="str">
            <v>IPF</v>
          </cell>
          <cell r="H1767" t="str">
            <v>Agriculture and Rural Development</v>
          </cell>
          <cell r="I1767" t="str">
            <v>SDN</v>
          </cell>
          <cell r="J1767">
            <v>1</v>
          </cell>
        </row>
        <row r="1768">
          <cell r="C1768" t="str">
            <v>P147624</v>
          </cell>
          <cell r="D1768" t="str">
            <v>PE</v>
          </cell>
          <cell r="E1768" t="str">
            <v>AF:  FSRRP Addl. Finance</v>
          </cell>
          <cell r="F1768" t="str">
            <v>IPF</v>
          </cell>
          <cell r="G1768" t="str">
            <v>IPF</v>
          </cell>
          <cell r="H1768" t="str">
            <v>Financial Inclusion Practice</v>
          </cell>
          <cell r="I1768" t="str">
            <v>FPD</v>
          </cell>
          <cell r="J1768">
            <v>0</v>
          </cell>
        </row>
        <row r="1769">
          <cell r="C1769" t="str">
            <v>P147695</v>
          </cell>
          <cell r="D1769" t="str">
            <v>PE</v>
          </cell>
          <cell r="E1769" t="str">
            <v>Enhancing Public Manag for Service Deliv</v>
          </cell>
          <cell r="F1769" t="str">
            <v>DPF</v>
          </cell>
          <cell r="G1769" t="str">
            <v>Development Policy</v>
          </cell>
          <cell r="H1769" t="str">
            <v>Transport</v>
          </cell>
          <cell r="I1769" t="str">
            <v>SDN</v>
          </cell>
          <cell r="J1769">
            <v>1</v>
          </cell>
        </row>
        <row r="1770">
          <cell r="C1770" t="str">
            <v>P147913</v>
          </cell>
          <cell r="D1770" t="str">
            <v>PE</v>
          </cell>
          <cell r="E1770" t="str">
            <v>Acre: Strengthening Public Policies DPL</v>
          </cell>
          <cell r="F1770" t="str">
            <v>DPF</v>
          </cell>
          <cell r="G1770" t="str">
            <v>Development Policy</v>
          </cell>
          <cell r="H1770" t="str">
            <v>Economic Policy</v>
          </cell>
          <cell r="I1770" t="str">
            <v>PREM</v>
          </cell>
          <cell r="J1770">
            <v>1</v>
          </cell>
        </row>
        <row r="1771">
          <cell r="C1771" t="str">
            <v>P147924</v>
          </cell>
          <cell r="D1771" t="str">
            <v>PE</v>
          </cell>
          <cell r="E1771" t="str">
            <v>GY Secondary Education Improvement</v>
          </cell>
          <cell r="F1771" t="str">
            <v>IPF</v>
          </cell>
          <cell r="G1771" t="str">
            <v>IPF</v>
          </cell>
          <cell r="H1771" t="str">
            <v>Education</v>
          </cell>
          <cell r="I1771" t="str">
            <v>HDN</v>
          </cell>
          <cell r="J1771">
            <v>1</v>
          </cell>
        </row>
        <row r="1772">
          <cell r="C1772" t="str">
            <v>P147978</v>
          </cell>
          <cell r="D1772" t="str">
            <v>PE</v>
          </cell>
          <cell r="E1772" t="str">
            <v xml:space="preserve"> F-Ag. Diversification and Mkt Dev-AF</v>
          </cell>
          <cell r="F1772" t="str">
            <v>IPF</v>
          </cell>
          <cell r="G1772" t="str">
            <v>IPF</v>
          </cell>
          <cell r="H1772" t="str">
            <v>Agriculture and Rural Development</v>
          </cell>
          <cell r="I1772" t="str">
            <v>SDN</v>
          </cell>
          <cell r="J1772">
            <v>1</v>
          </cell>
        </row>
        <row r="1773">
          <cell r="C1773" t="str">
            <v>P147979</v>
          </cell>
          <cell r="D1773" t="str">
            <v>PE</v>
          </cell>
          <cell r="E1773" t="str">
            <v>BR Amazonas DPL</v>
          </cell>
          <cell r="F1773" t="str">
            <v>DPF</v>
          </cell>
          <cell r="G1773" t="str">
            <v>Development Policy</v>
          </cell>
          <cell r="H1773" t="str">
            <v>Public Sector Governance</v>
          </cell>
          <cell r="I1773" t="str">
            <v>PREM</v>
          </cell>
          <cell r="J1773">
            <v>1</v>
          </cell>
        </row>
        <row r="1774">
          <cell r="C1774" t="str">
            <v>P148003</v>
          </cell>
          <cell r="D1774" t="str">
            <v>PE</v>
          </cell>
          <cell r="E1774" t="str">
            <v>MA-Second Rural Roads Project - AF2</v>
          </cell>
          <cell r="F1774" t="str">
            <v>IPF</v>
          </cell>
          <cell r="G1774" t="str">
            <v>IPF</v>
          </cell>
          <cell r="H1774" t="str">
            <v>Transport</v>
          </cell>
          <cell r="I1774" t="str">
            <v>SDN</v>
          </cell>
          <cell r="J1774">
            <v>0</v>
          </cell>
        </row>
        <row r="1775">
          <cell r="C1775" t="str">
            <v>P148009</v>
          </cell>
          <cell r="D1775" t="str">
            <v>PE</v>
          </cell>
          <cell r="E1775" t="str">
            <v>IN AF for Uttarakhand RWSS Project</v>
          </cell>
          <cell r="F1775" t="str">
            <v>IPF</v>
          </cell>
          <cell r="G1775" t="str">
            <v>IPF</v>
          </cell>
          <cell r="H1775" t="str">
            <v>Water</v>
          </cell>
          <cell r="I1775" t="str">
            <v>SDN</v>
          </cell>
          <cell r="J1775">
            <v>0</v>
          </cell>
        </row>
        <row r="1776">
          <cell r="C1776" t="str">
            <v>P148052</v>
          </cell>
          <cell r="D1776" t="str">
            <v>PE</v>
          </cell>
          <cell r="E1776" t="str">
            <v>TD Mother &amp;Child Health Services Strengt</v>
          </cell>
          <cell r="F1776" t="str">
            <v>IPF</v>
          </cell>
          <cell r="G1776" t="str">
            <v>IPF</v>
          </cell>
          <cell r="H1776" t="str">
            <v>Health, Nutrition and Population</v>
          </cell>
          <cell r="I1776" t="str">
            <v>HDN</v>
          </cell>
          <cell r="J1776">
            <v>1</v>
          </cell>
        </row>
        <row r="1777">
          <cell r="C1777" t="str">
            <v>P148083</v>
          </cell>
          <cell r="D1777" t="str">
            <v>PE</v>
          </cell>
          <cell r="E1777" t="str">
            <v>RS:Strengthening Fiscal &amp; Water Mgmt DPL</v>
          </cell>
          <cell r="F1777" t="str">
            <v>DPF</v>
          </cell>
          <cell r="G1777" t="str">
            <v>Development Policy</v>
          </cell>
          <cell r="H1777" t="str">
            <v>Economic Policy</v>
          </cell>
          <cell r="I1777" t="str">
            <v>PREM</v>
          </cell>
          <cell r="J1777">
            <v>1</v>
          </cell>
        </row>
        <row r="1778">
          <cell r="C1778" t="str">
            <v>P148110</v>
          </cell>
          <cell r="D1778" t="str">
            <v>PE</v>
          </cell>
          <cell r="E1778" t="str">
            <v>MN Education Quality Reform Project</v>
          </cell>
          <cell r="F1778" t="str">
            <v>IPF</v>
          </cell>
          <cell r="G1778" t="str">
            <v>IPF</v>
          </cell>
          <cell r="H1778" t="str">
            <v>Education</v>
          </cell>
          <cell r="I1778" t="str">
            <v>HDN</v>
          </cell>
          <cell r="J1778">
            <v>1</v>
          </cell>
        </row>
        <row r="1779">
          <cell r="C1779" t="str">
            <v>P148215</v>
          </cell>
          <cell r="D1779" t="str">
            <v>PE</v>
          </cell>
          <cell r="E1779" t="str">
            <v>Community and Social Development AF</v>
          </cell>
          <cell r="F1779" t="str">
            <v>IPF</v>
          </cell>
          <cell r="G1779" t="str">
            <v>IPF</v>
          </cell>
          <cell r="H1779" t="str">
            <v>Social Protection</v>
          </cell>
          <cell r="I1779" t="str">
            <v>HDN</v>
          </cell>
          <cell r="J1779">
            <v>1</v>
          </cell>
        </row>
        <row r="1780">
          <cell r="C1780" t="str">
            <v>P148224</v>
          </cell>
          <cell r="D1780" t="str">
            <v>PE</v>
          </cell>
          <cell r="E1780" t="str">
            <v>GH-Oil &amp; Gas Capacity Building AF</v>
          </cell>
          <cell r="F1780" t="str">
            <v>IPF</v>
          </cell>
          <cell r="G1780" t="str">
            <v>IPF</v>
          </cell>
          <cell r="H1780" t="str">
            <v>Energy and Mining</v>
          </cell>
          <cell r="I1780" t="str">
            <v>SDN</v>
          </cell>
          <cell r="J1780">
            <v>1</v>
          </cell>
        </row>
        <row r="1781">
          <cell r="C1781" t="str">
            <v>P148476</v>
          </cell>
          <cell r="D1781" t="str">
            <v>PE</v>
          </cell>
          <cell r="E1781" t="str">
            <v>TD-Public Financial Mgmt CB AF</v>
          </cell>
          <cell r="F1781" t="str">
            <v>IPF</v>
          </cell>
          <cell r="G1781" t="str">
            <v>IPF</v>
          </cell>
          <cell r="H1781" t="str">
            <v>Public Sector Governance</v>
          </cell>
          <cell r="I1781" t="str">
            <v>PREM</v>
          </cell>
          <cell r="J1781">
            <v>1</v>
          </cell>
        </row>
        <row r="1782">
          <cell r="C1782" t="str">
            <v>P148504</v>
          </cell>
          <cell r="D1782" t="str">
            <v>PE</v>
          </cell>
          <cell r="E1782" t="str">
            <v>AF Sustainable Agriculture and Rural Dev</v>
          </cell>
          <cell r="F1782" t="str">
            <v>IPF</v>
          </cell>
          <cell r="G1782" t="str">
            <v>IPF</v>
          </cell>
          <cell r="H1782" t="str">
            <v>Agriculture and Rural Development</v>
          </cell>
          <cell r="I1782" t="str">
            <v>SDN</v>
          </cell>
          <cell r="J1782">
            <v>1</v>
          </cell>
        </row>
        <row r="1783">
          <cell r="C1783" t="str">
            <v>P148560</v>
          </cell>
          <cell r="D1783" t="str">
            <v>PE</v>
          </cell>
          <cell r="E1783" t="str">
            <v>Energy Sector Development</v>
          </cell>
          <cell r="F1783" t="str">
            <v>IPF</v>
          </cell>
          <cell r="G1783" t="str">
            <v>IPF</v>
          </cell>
          <cell r="H1783" t="str">
            <v>Energy and Mining</v>
          </cell>
          <cell r="I1783" t="str">
            <v>SDN</v>
          </cell>
          <cell r="J1783">
            <v>1</v>
          </cell>
        </row>
        <row r="1784">
          <cell r="C1784" t="str">
            <v>P148593</v>
          </cell>
          <cell r="D1784" t="str">
            <v>PE</v>
          </cell>
          <cell r="E1784" t="str">
            <v>Lagos Eko Secondary Education Project-AF</v>
          </cell>
          <cell r="F1784" t="str">
            <v>IPF</v>
          </cell>
          <cell r="G1784" t="str">
            <v>IPF</v>
          </cell>
          <cell r="H1784" t="str">
            <v>Not assigned</v>
          </cell>
          <cell r="I1784" t="str">
            <v>#</v>
          </cell>
          <cell r="J1784">
            <v>1</v>
          </cell>
        </row>
        <row r="1785">
          <cell r="C1785" t="str">
            <v>P148595</v>
          </cell>
          <cell r="D1785" t="str">
            <v>PE</v>
          </cell>
          <cell r="E1785" t="str">
            <v>LK: AF Dam Safety WRP - Addl Fin.</v>
          </cell>
          <cell r="F1785" t="str">
            <v>IPF</v>
          </cell>
          <cell r="G1785" t="str">
            <v>IPF</v>
          </cell>
          <cell r="H1785" t="str">
            <v>Water</v>
          </cell>
          <cell r="I1785" t="str">
            <v>SDN</v>
          </cell>
          <cell r="J1785">
            <v>1</v>
          </cell>
        </row>
        <row r="1786">
          <cell r="C1786" t="str">
            <v>P148604</v>
          </cell>
          <cell r="D1786" t="str">
            <v>PE</v>
          </cell>
          <cell r="E1786" t="str">
            <v>Accelerating Universal Access to TB Care</v>
          </cell>
          <cell r="F1786" t="str">
            <v>IPF</v>
          </cell>
          <cell r="G1786" t="str">
            <v>IPF</v>
          </cell>
          <cell r="H1786" t="str">
            <v>Health, Nutrition and Population</v>
          </cell>
          <cell r="I1786" t="str">
            <v>HDN</v>
          </cell>
          <cell r="J1786">
            <v>1</v>
          </cell>
        </row>
        <row r="1787">
          <cell r="C1787" t="str">
            <v>P148628</v>
          </cell>
          <cell r="D1787" t="str">
            <v>PE</v>
          </cell>
          <cell r="E1787" t="str">
            <v>Benin Emergency Urban Env. Addit. Fin.</v>
          </cell>
          <cell r="F1787" t="str">
            <v>IPF</v>
          </cell>
          <cell r="G1787" t="str">
            <v>IPF</v>
          </cell>
          <cell r="H1787" t="str">
            <v>Environment</v>
          </cell>
          <cell r="I1787" t="str">
            <v>SDN</v>
          </cell>
          <cell r="J1787">
            <v>1</v>
          </cell>
        </row>
        <row r="1788">
          <cell r="C1788" t="str">
            <v>P148706</v>
          </cell>
          <cell r="D1788" t="str">
            <v>PE</v>
          </cell>
          <cell r="E1788" t="str">
            <v>RW - Second Demob &amp; Reint Project - AF</v>
          </cell>
          <cell r="F1788" t="str">
            <v>IPF</v>
          </cell>
          <cell r="G1788" t="str">
            <v>IPF</v>
          </cell>
          <cell r="H1788" t="str">
            <v>Social Development</v>
          </cell>
          <cell r="I1788" t="str">
            <v>SDN</v>
          </cell>
          <cell r="J1788">
            <v>1</v>
          </cell>
        </row>
        <row r="1789">
          <cell r="C1789" t="str">
            <v>P148749</v>
          </cell>
          <cell r="D1789" t="str">
            <v>PE</v>
          </cell>
          <cell r="E1789" t="str">
            <v>MG:Emergency Support to HNP-Addl Fin.</v>
          </cell>
          <cell r="F1789" t="str">
            <v>IPF</v>
          </cell>
          <cell r="G1789" t="str">
            <v>IPF</v>
          </cell>
          <cell r="H1789" t="str">
            <v>Health, Nutrition and Population</v>
          </cell>
          <cell r="I1789" t="str">
            <v>HDN</v>
          </cell>
          <cell r="J1789">
            <v>1</v>
          </cell>
        </row>
        <row r="1790">
          <cell r="C1790" t="str">
            <v>P148755</v>
          </cell>
          <cell r="D1790" t="str">
            <v>PE</v>
          </cell>
          <cell r="E1790" t="str">
            <v>TA for Hydropower and Mining AF</v>
          </cell>
          <cell r="F1790" t="str">
            <v>IPF</v>
          </cell>
          <cell r="G1790" t="str">
            <v>IPF</v>
          </cell>
          <cell r="H1790" t="str">
            <v>Energy and Mining</v>
          </cell>
          <cell r="I1790" t="str">
            <v>SDN</v>
          </cell>
          <cell r="J1790">
            <v>1</v>
          </cell>
        </row>
        <row r="1791">
          <cell r="C1791" t="str">
            <v>P148797</v>
          </cell>
          <cell r="D1791" t="str">
            <v>PE</v>
          </cell>
          <cell r="E1791" t="str">
            <v>FY14-GB Emergency Wat &amp; Elec Serv</v>
          </cell>
          <cell r="F1791" t="str">
            <v>IPF</v>
          </cell>
          <cell r="G1791" t="str">
            <v>IPF</v>
          </cell>
          <cell r="H1791" t="str">
            <v>Water</v>
          </cell>
          <cell r="I1791" t="str">
            <v>SDN</v>
          </cell>
          <cell r="J1791">
            <v>1</v>
          </cell>
        </row>
        <row r="1792">
          <cell r="C1792" t="str">
            <v>P148862</v>
          </cell>
          <cell r="D1792" t="str">
            <v>PE</v>
          </cell>
          <cell r="E1792" t="str">
            <v>Supplemental Financing:Philippines DPL2</v>
          </cell>
          <cell r="F1792" t="str">
            <v>DPF</v>
          </cell>
          <cell r="G1792" t="str">
            <v>Development Policy</v>
          </cell>
          <cell r="H1792" t="str">
            <v>Economic Policy</v>
          </cell>
          <cell r="I1792" t="str">
            <v>PREM</v>
          </cell>
          <cell r="J1792">
            <v>0</v>
          </cell>
        </row>
        <row r="1793">
          <cell r="C1793" t="str">
            <v>P148868</v>
          </cell>
          <cell r="D1793" t="str">
            <v>PE</v>
          </cell>
          <cell r="E1793" t="str">
            <v>Odisha Disaster Recovery Project</v>
          </cell>
          <cell r="F1793" t="str">
            <v>IPF</v>
          </cell>
          <cell r="G1793" t="str">
            <v>IPF</v>
          </cell>
          <cell r="H1793" t="str">
            <v>Urban Development</v>
          </cell>
          <cell r="I1793" t="str">
            <v>SDN</v>
          </cell>
          <cell r="J1793">
            <v>1</v>
          </cell>
        </row>
        <row r="1794">
          <cell r="C1794" t="str">
            <v>P148870</v>
          </cell>
          <cell r="D1794" t="str">
            <v>PE</v>
          </cell>
          <cell r="E1794" t="str">
            <v>AF for National Cyclone Risk Mitiation</v>
          </cell>
          <cell r="F1794" t="str">
            <v>IPF</v>
          </cell>
          <cell r="G1794" t="str">
            <v>IPF</v>
          </cell>
          <cell r="H1794" t="str">
            <v>Urban Development</v>
          </cell>
          <cell r="I1794" t="str">
            <v>SDN</v>
          </cell>
          <cell r="J1794">
            <v>1</v>
          </cell>
        </row>
        <row r="1795">
          <cell r="C1795" t="str">
            <v>P148957</v>
          </cell>
          <cell r="D1795" t="str">
            <v>PE</v>
          </cell>
          <cell r="E1795" t="str">
            <v>Programmatic DPL 1</v>
          </cell>
          <cell r="F1795" t="str">
            <v>DPF</v>
          </cell>
          <cell r="G1795" t="str">
            <v>Development Policy</v>
          </cell>
          <cell r="H1795" t="str">
            <v>Economic Policy</v>
          </cell>
          <cell r="I1795" t="str">
            <v>PREM</v>
          </cell>
          <cell r="J1795">
            <v>1</v>
          </cell>
        </row>
        <row r="1796">
          <cell r="C1796" t="str">
            <v>P148972</v>
          </cell>
          <cell r="D1796" t="str">
            <v>PE</v>
          </cell>
          <cell r="E1796" t="str">
            <v>AF - Kandadji Niger Basin Water APL2A</v>
          </cell>
          <cell r="F1796" t="str">
            <v>IPF</v>
          </cell>
          <cell r="G1796" t="str">
            <v>IPF</v>
          </cell>
          <cell r="H1796" t="str">
            <v>Water</v>
          </cell>
          <cell r="I1796" t="str">
            <v>SDN</v>
          </cell>
          <cell r="J1796">
            <v>0</v>
          </cell>
        </row>
        <row r="1797">
          <cell r="C1797" t="str">
            <v>P148974</v>
          </cell>
          <cell r="D1797" t="str">
            <v>PE</v>
          </cell>
          <cell r="E1797" t="str">
            <v>Tanzania Strategic Cities Project AF</v>
          </cell>
          <cell r="F1797" t="str">
            <v>IPF</v>
          </cell>
          <cell r="G1797" t="str">
            <v>IPF</v>
          </cell>
          <cell r="H1797" t="str">
            <v>Urban Development</v>
          </cell>
          <cell r="I1797" t="str">
            <v>SDN</v>
          </cell>
          <cell r="J1797">
            <v>1</v>
          </cell>
        </row>
        <row r="1798">
          <cell r="C1798" t="str">
            <v>P149019</v>
          </cell>
          <cell r="D1798" t="str">
            <v>PE</v>
          </cell>
          <cell r="E1798" t="str">
            <v>AF for KTCIP</v>
          </cell>
          <cell r="F1798" t="str">
            <v>IPF</v>
          </cell>
          <cell r="G1798" t="str">
            <v>IPF</v>
          </cell>
          <cell r="H1798" t="str">
            <v>Not assigned</v>
          </cell>
          <cell r="I1798" t="str">
            <v>#</v>
          </cell>
          <cell r="J1798">
            <v>1</v>
          </cell>
        </row>
        <row r="1799">
          <cell r="C1799" t="str">
            <v>P149115</v>
          </cell>
          <cell r="D1799" t="str">
            <v>PE</v>
          </cell>
          <cell r="E1799" t="str">
            <v>BF-AF Electricity Sector Support Project</v>
          </cell>
          <cell r="F1799" t="str">
            <v>IPF</v>
          </cell>
          <cell r="G1799" t="str">
            <v>IPF</v>
          </cell>
          <cell r="H1799" t="str">
            <v>Energy and Mining</v>
          </cell>
          <cell r="I1799" t="str">
            <v>SDN</v>
          </cell>
          <cell r="J1799">
            <v>1</v>
          </cell>
        </row>
        <row r="1800">
          <cell r="C1800" t="str">
            <v>P149116</v>
          </cell>
          <cell r="D1800" t="str">
            <v>PE</v>
          </cell>
          <cell r="E1800" t="str">
            <v>HT Urban CDD Project - AF</v>
          </cell>
          <cell r="F1800" t="str">
            <v>IPF</v>
          </cell>
          <cell r="G1800" t="str">
            <v>IPF</v>
          </cell>
          <cell r="H1800" t="str">
            <v>Urban Development</v>
          </cell>
          <cell r="I1800" t="str">
            <v>SDN</v>
          </cell>
          <cell r="J1800">
            <v>1</v>
          </cell>
        </row>
        <row r="1801">
          <cell r="C1801" t="str">
            <v>P149305</v>
          </cell>
          <cell r="D1801" t="str">
            <v>PE</v>
          </cell>
          <cell r="E1801" t="str">
            <v>Agricultural Productivity and Food Secur</v>
          </cell>
          <cell r="F1801" t="str">
            <v>IPF</v>
          </cell>
          <cell r="G1801" t="str">
            <v>IPF</v>
          </cell>
          <cell r="H1801" t="str">
            <v>Agriculture and Rural Development</v>
          </cell>
          <cell r="I1801" t="str">
            <v>SDN</v>
          </cell>
          <cell r="J1801">
            <v>1</v>
          </cell>
        </row>
        <row r="1802">
          <cell r="C1802" t="str">
            <v>P149467</v>
          </cell>
          <cell r="D1802" t="str">
            <v>PE</v>
          </cell>
          <cell r="E1802" t="str">
            <v>Lesotho WSIP2 AF LHWP Ph2 Hydropower</v>
          </cell>
          <cell r="F1802" t="str">
            <v>IPF</v>
          </cell>
          <cell r="G1802" t="str">
            <v>IPF</v>
          </cell>
          <cell r="H1802" t="str">
            <v>Water</v>
          </cell>
          <cell r="I1802" t="str">
            <v>SDN</v>
          </cell>
          <cell r="J1802">
            <v>1</v>
          </cell>
        </row>
        <row r="1803">
          <cell r="C1803" t="str">
            <v>P149512</v>
          </cell>
          <cell r="D1803" t="str">
            <v>PE</v>
          </cell>
          <cell r="E1803" t="str">
            <v>CAR Emerg. Food crisis &amp; Ag. relaunch</v>
          </cell>
          <cell r="F1803" t="str">
            <v>IPF</v>
          </cell>
          <cell r="G1803" t="str">
            <v>IPF</v>
          </cell>
          <cell r="H1803" t="str">
            <v>Agriculture and Rural Development</v>
          </cell>
          <cell r="I1803" t="str">
            <v>SDN</v>
          </cell>
          <cell r="J1803">
            <v>1</v>
          </cell>
        </row>
        <row r="1804">
          <cell r="C1804" t="str">
            <v>P149700</v>
          </cell>
          <cell r="D1804" t="str">
            <v>PE</v>
          </cell>
          <cell r="E1804" t="str">
            <v>South Sudan Emergency Food Crisis AF IV</v>
          </cell>
          <cell r="F1804" t="str">
            <v>IPF</v>
          </cell>
          <cell r="G1804" t="str">
            <v>IPF</v>
          </cell>
          <cell r="H1804" t="str">
            <v>Agriculture and Rural Development</v>
          </cell>
          <cell r="I1804" t="str">
            <v>SDN</v>
          </cell>
          <cell r="J1804">
            <v>1</v>
          </cell>
        </row>
        <row r="1805">
          <cell r="C1805" t="str">
            <v>P149884</v>
          </cell>
          <cell r="D1805" t="str">
            <v>PE</v>
          </cell>
          <cell r="E1805" t="str">
            <v>CF- Emergency Public Services Resp. Proj</v>
          </cell>
          <cell r="F1805" t="str">
            <v>IPF</v>
          </cell>
          <cell r="G1805" t="str">
            <v>IPF</v>
          </cell>
          <cell r="H1805" t="str">
            <v>Public Sector Governance</v>
          </cell>
          <cell r="I1805" t="str">
            <v>PREM</v>
          </cell>
          <cell r="J1805">
            <v>1</v>
          </cell>
        </row>
        <row r="1806">
          <cell r="C1806" t="str">
            <v>P149895</v>
          </cell>
          <cell r="D1806" t="str">
            <v>PE</v>
          </cell>
          <cell r="E1806" t="str">
            <v>HN and NI Catastrophe Risk Insurance</v>
          </cell>
          <cell r="F1806" t="str">
            <v>IPF</v>
          </cell>
          <cell r="G1806" t="str">
            <v>IPF</v>
          </cell>
          <cell r="H1806" t="str">
            <v>Urban Development</v>
          </cell>
          <cell r="I1806" t="str">
            <v>SDN</v>
          </cell>
          <cell r="J1806">
            <v>1</v>
          </cell>
        </row>
        <row r="1807">
          <cell r="C1807" t="str">
            <v>P150001</v>
          </cell>
          <cell r="D1807" t="str">
            <v>PE</v>
          </cell>
          <cell r="E1807" t="str">
            <v>RERED II - Additional Financing</v>
          </cell>
          <cell r="F1807" t="str">
            <v>IPF</v>
          </cell>
          <cell r="G1807" t="str">
            <v>IPF</v>
          </cell>
          <cell r="H1807" t="str">
            <v>Energy and Mining</v>
          </cell>
          <cell r="I1807" t="str">
            <v>SDN</v>
          </cell>
          <cell r="J1807">
            <v>1</v>
          </cell>
        </row>
        <row r="1808">
          <cell r="C1808" t="str">
            <v>P150033</v>
          </cell>
          <cell r="D1808" t="str">
            <v>PE</v>
          </cell>
          <cell r="E1808" t="str">
            <v>TN- Urban Water Supply AF</v>
          </cell>
          <cell r="F1808" t="str">
            <v>IPF</v>
          </cell>
          <cell r="G1808" t="str">
            <v>IPF</v>
          </cell>
          <cell r="H1808" t="str">
            <v>Water</v>
          </cell>
          <cell r="I1808" t="str">
            <v>SDN</v>
          </cell>
          <cell r="J1808">
            <v>1</v>
          </cell>
        </row>
        <row r="1809">
          <cell r="C1809" t="str">
            <v>P150113</v>
          </cell>
          <cell r="D1809" t="str">
            <v>PE</v>
          </cell>
          <cell r="E1809" t="str">
            <v>Tonga Cyclone Reconstruction</v>
          </cell>
          <cell r="F1809" t="str">
            <v>IPF</v>
          </cell>
          <cell r="G1809" t="str">
            <v>IPF</v>
          </cell>
          <cell r="H1809" t="str">
            <v>Urban Development</v>
          </cell>
          <cell r="I1809" t="str">
            <v>SDN</v>
          </cell>
          <cell r="J1809">
            <v>1</v>
          </cell>
        </row>
        <row r="1810">
          <cell r="C1810" t="str">
            <v>P150313</v>
          </cell>
          <cell r="D1810" t="str">
            <v>PE</v>
          </cell>
          <cell r="E1810" t="str">
            <v>DPL 1</v>
          </cell>
          <cell r="F1810" t="str">
            <v>DPF</v>
          </cell>
          <cell r="G1810" t="str">
            <v>Development Policy</v>
          </cell>
          <cell r="H1810" t="str">
            <v>Economic Policy</v>
          </cell>
          <cell r="I1810" t="str">
            <v>PREM</v>
          </cell>
          <cell r="J1810">
            <v>1</v>
          </cell>
        </row>
        <row r="1811">
          <cell r="C1811" t="str">
            <v>P150828</v>
          </cell>
          <cell r="D1811" t="str">
            <v>PE</v>
          </cell>
          <cell r="E1811" t="str">
            <v>STP Quality Education for All - AF</v>
          </cell>
          <cell r="F1811" t="str">
            <v>IPF</v>
          </cell>
          <cell r="G1811" t="str">
            <v>IPF</v>
          </cell>
          <cell r="H1811" t="str">
            <v>Education</v>
          </cell>
          <cell r="I1811" t="str">
            <v>HDN</v>
          </cell>
          <cell r="J1811">
            <v>1</v>
          </cell>
        </row>
        <row r="1812">
          <cell r="C1812" t="str">
            <v>P151157</v>
          </cell>
          <cell r="D1812" t="str">
            <v>PE</v>
          </cell>
          <cell r="E1812" t="str">
            <v>BiH Floods Emergency Recovery Project</v>
          </cell>
          <cell r="F1812" t="str">
            <v>IPF</v>
          </cell>
          <cell r="G1812" t="str">
            <v>IPF</v>
          </cell>
          <cell r="H1812" t="str">
            <v>Urban Development</v>
          </cell>
          <cell r="I1812" t="str">
            <v>SDN</v>
          </cell>
          <cell r="J1812">
            <v>1</v>
          </cell>
        </row>
        <row r="1813">
          <cell r="C1813" t="str">
            <v>P113629</v>
          </cell>
          <cell r="D1813" t="str">
            <v>RE</v>
          </cell>
          <cell r="E1813" t="str">
            <v>CCARDESA MULTI DONOR TRUST FUND</v>
          </cell>
          <cell r="F1813" t="str">
            <v>IPF</v>
          </cell>
          <cell r="G1813" t="str">
            <v>IPF</v>
          </cell>
          <cell r="H1813" t="str">
            <v>Agriculture and Rural Development</v>
          </cell>
          <cell r="I1813" t="str">
            <v>SDN</v>
          </cell>
          <cell r="J1813">
            <v>1</v>
          </cell>
        </row>
        <row r="1814">
          <cell r="C1814" t="str">
            <v>P125018</v>
          </cell>
          <cell r="D1814" t="str">
            <v>RE</v>
          </cell>
          <cell r="E1814" t="str">
            <v>3A-West Afr. Disease Surveillance (FY12)</v>
          </cell>
          <cell r="F1814" t="str">
            <v>IPF</v>
          </cell>
          <cell r="G1814" t="str">
            <v>IPF</v>
          </cell>
          <cell r="H1814" t="str">
            <v>Health, Nutrition and Population</v>
          </cell>
          <cell r="I1814" t="str">
            <v>HDN</v>
          </cell>
          <cell r="J1814">
            <v>1</v>
          </cell>
        </row>
        <row r="1815">
          <cell r="C1815" t="str">
            <v>P125509</v>
          </cell>
          <cell r="D1815" t="str">
            <v>RE</v>
          </cell>
          <cell r="E1815" t="str">
            <v>ZR Catalytic Proj. Strengthen the INS</v>
          </cell>
          <cell r="F1815" t="str">
            <v>IPF</v>
          </cell>
          <cell r="G1815" t="str">
            <v>IPF</v>
          </cell>
          <cell r="H1815" t="str">
            <v>Public Sector Governance</v>
          </cell>
          <cell r="I1815" t="str">
            <v>PREM</v>
          </cell>
          <cell r="J1815">
            <v>1</v>
          </cell>
        </row>
        <row r="1816">
          <cell r="C1816" t="str">
            <v>P125597</v>
          </cell>
          <cell r="D1816" t="str">
            <v>RE</v>
          </cell>
          <cell r="E1816" t="str">
            <v>AF:Kabul Municipal Development Program</v>
          </cell>
          <cell r="F1816" t="str">
            <v>IPF</v>
          </cell>
          <cell r="G1816" t="str">
            <v>IPF</v>
          </cell>
          <cell r="H1816" t="str">
            <v>Urban Development</v>
          </cell>
          <cell r="I1816" t="str">
            <v>SDN</v>
          </cell>
          <cell r="J1816">
            <v>1</v>
          </cell>
        </row>
        <row r="1817">
          <cell r="C1817" t="str">
            <v>P126157</v>
          </cell>
          <cell r="D1817" t="str">
            <v>RE</v>
          </cell>
          <cell r="E1817" t="str">
            <v>Rural Service Del. and Local Govenance</v>
          </cell>
          <cell r="F1817" t="str">
            <v>Investment</v>
          </cell>
          <cell r="G1817" t="str">
            <v>SPECIFIC INVEST LN</v>
          </cell>
          <cell r="H1817" t="str">
            <v>Social Development</v>
          </cell>
          <cell r="I1817" t="str">
            <v>SDN</v>
          </cell>
          <cell r="J1817">
            <v>1</v>
          </cell>
        </row>
        <row r="1818">
          <cell r="C1818" t="str">
            <v>P126596</v>
          </cell>
          <cell r="D1818" t="str">
            <v>RE</v>
          </cell>
          <cell r="E1818" t="str">
            <v>Enhancing Climate Resilience of Coastal</v>
          </cell>
          <cell r="F1818" t="str">
            <v>Investment</v>
          </cell>
          <cell r="G1818" t="str">
            <v>SPECIFIC INVEST LN</v>
          </cell>
          <cell r="H1818" t="str">
            <v>Environment</v>
          </cell>
          <cell r="I1818" t="str">
            <v>SDN</v>
          </cell>
          <cell r="J1818">
            <v>1</v>
          </cell>
        </row>
        <row r="1819">
          <cell r="C1819" t="str">
            <v>P126902</v>
          </cell>
          <cell r="D1819" t="str">
            <v>RE</v>
          </cell>
          <cell r="E1819" t="str">
            <v>MR-Basic Educ Sect Sup Proj (BESSP)</v>
          </cell>
          <cell r="F1819" t="str">
            <v>Investment</v>
          </cell>
          <cell r="G1819" t="str">
            <v>SPECIFIC INVEST LN</v>
          </cell>
          <cell r="H1819" t="str">
            <v>Education</v>
          </cell>
          <cell r="I1819" t="str">
            <v>HDN</v>
          </cell>
          <cell r="J1819">
            <v>1</v>
          </cell>
        </row>
        <row r="1820">
          <cell r="C1820" t="str">
            <v>P127966</v>
          </cell>
          <cell r="D1820" t="str">
            <v>RE</v>
          </cell>
          <cell r="E1820" t="str">
            <v>Youth Corps program</v>
          </cell>
          <cell r="F1820" t="str">
            <v>IPF</v>
          </cell>
          <cell r="G1820" t="str">
            <v>IPF</v>
          </cell>
          <cell r="H1820" t="str">
            <v>Education</v>
          </cell>
          <cell r="I1820" t="str">
            <v>HDN</v>
          </cell>
          <cell r="J1820">
            <v>1</v>
          </cell>
        </row>
        <row r="1821">
          <cell r="C1821" t="str">
            <v>P128831</v>
          </cell>
          <cell r="D1821" t="str">
            <v>RE</v>
          </cell>
          <cell r="E1821" t="str">
            <v>MG-BVPI PHRD Rice</v>
          </cell>
          <cell r="F1821" t="str">
            <v>Investment</v>
          </cell>
          <cell r="G1821" t="str">
            <v>SPECIFIC INVEST LN</v>
          </cell>
          <cell r="H1821" t="str">
            <v>Agriculture and Rural Development</v>
          </cell>
          <cell r="I1821" t="str">
            <v>SDN</v>
          </cell>
          <cell r="J1821">
            <v>1</v>
          </cell>
        </row>
        <row r="1822">
          <cell r="C1822" t="str">
            <v>P128887</v>
          </cell>
          <cell r="D1822" t="str">
            <v>RE</v>
          </cell>
          <cell r="E1822" t="str">
            <v>DRC FIP Improved Forested Landscape Mgmt</v>
          </cell>
          <cell r="F1822" t="str">
            <v>Investment</v>
          </cell>
          <cell r="G1822" t="str">
            <v>SPECIFIC INVEST LN</v>
          </cell>
          <cell r="H1822" t="str">
            <v>Environment</v>
          </cell>
          <cell r="I1822" t="str">
            <v>SDN</v>
          </cell>
          <cell r="J1822">
            <v>1</v>
          </cell>
        </row>
        <row r="1823">
          <cell r="C1823" t="str">
            <v>P129600</v>
          </cell>
          <cell r="D1823" t="str">
            <v>RE</v>
          </cell>
          <cell r="E1823" t="str">
            <v>03 -Global Partnership for Educ Program</v>
          </cell>
          <cell r="F1823" t="str">
            <v>IPF</v>
          </cell>
          <cell r="G1823" t="str">
            <v>IPF</v>
          </cell>
          <cell r="H1823" t="str">
            <v>Education</v>
          </cell>
          <cell r="I1823" t="str">
            <v>HDN</v>
          </cell>
          <cell r="J1823">
            <v>1</v>
          </cell>
        </row>
        <row r="1824">
          <cell r="C1824" t="str">
            <v>P131441</v>
          </cell>
          <cell r="D1824" t="str">
            <v>RE</v>
          </cell>
          <cell r="E1824" t="str">
            <v>Global Partnership for Education (GPE)-4</v>
          </cell>
          <cell r="F1824" t="str">
            <v>Investment</v>
          </cell>
          <cell r="G1824" t="str">
            <v>SPECIFIC INVEST LN</v>
          </cell>
          <cell r="H1824" t="str">
            <v>Education</v>
          </cell>
          <cell r="I1824" t="str">
            <v>HDN</v>
          </cell>
          <cell r="J1824">
            <v>1</v>
          </cell>
        </row>
        <row r="1825">
          <cell r="C1825" t="str">
            <v>P131864</v>
          </cell>
          <cell r="D1825" t="str">
            <v>RE</v>
          </cell>
          <cell r="E1825" t="str">
            <v>Kabul Urban Transport Efficiency Improve</v>
          </cell>
          <cell r="F1825" t="str">
            <v>Investment</v>
          </cell>
          <cell r="G1825" t="str">
            <v>SPECIFIC INVEST LN</v>
          </cell>
          <cell r="H1825" t="str">
            <v>Transport</v>
          </cell>
          <cell r="I1825" t="str">
            <v>SDN</v>
          </cell>
          <cell r="J1825">
            <v>1</v>
          </cell>
        </row>
        <row r="1826">
          <cell r="C1826" t="str">
            <v>P131921</v>
          </cell>
          <cell r="D1826" t="str">
            <v>RE</v>
          </cell>
          <cell r="E1826" t="str">
            <v>EU/IPA  Energy Sector TA Project</v>
          </cell>
          <cell r="F1826" t="str">
            <v>Investment</v>
          </cell>
          <cell r="G1826" t="str">
            <v>TECHNICAL ASSIST LN</v>
          </cell>
          <cell r="H1826" t="str">
            <v>Energy and Mining</v>
          </cell>
          <cell r="I1826" t="str">
            <v>SDN</v>
          </cell>
          <cell r="J1826">
            <v>1</v>
          </cell>
        </row>
        <row r="1827">
          <cell r="C1827" t="str">
            <v>P132116</v>
          </cell>
          <cell r="D1827" t="str">
            <v>RE</v>
          </cell>
          <cell r="E1827" t="str">
            <v>RY-Climate Info System&amp;PPCR Coordination</v>
          </cell>
          <cell r="F1827" t="str">
            <v>Investment</v>
          </cell>
          <cell r="G1827" t="str">
            <v>SPECIFIC INVEST LN</v>
          </cell>
          <cell r="H1827" t="str">
            <v>Environment</v>
          </cell>
          <cell r="I1827" t="str">
            <v>SDN</v>
          </cell>
          <cell r="J1827">
            <v>1</v>
          </cell>
        </row>
        <row r="1828">
          <cell r="C1828" t="str">
            <v>P132490</v>
          </cell>
          <cell r="D1828" t="str">
            <v>RE</v>
          </cell>
          <cell r="E1828" t="str">
            <v>Kyrgyz Global Partnership for Education</v>
          </cell>
          <cell r="F1828" t="str">
            <v>IPF</v>
          </cell>
          <cell r="G1828" t="str">
            <v>IPF</v>
          </cell>
          <cell r="H1828" t="str">
            <v>Education</v>
          </cell>
          <cell r="I1828" t="str">
            <v>HDN</v>
          </cell>
          <cell r="J1828">
            <v>1</v>
          </cell>
        </row>
        <row r="1829">
          <cell r="C1829" t="str">
            <v>P132616</v>
          </cell>
          <cell r="D1829" t="str">
            <v>RE</v>
          </cell>
          <cell r="E1829" t="str">
            <v>MG-Emergency Support to Education for Al</v>
          </cell>
          <cell r="F1829" t="str">
            <v>Investment</v>
          </cell>
          <cell r="G1829" t="str">
            <v>EMERG RECOVERY LN</v>
          </cell>
          <cell r="H1829" t="str">
            <v>Education</v>
          </cell>
          <cell r="I1829" t="str">
            <v>HDN</v>
          </cell>
          <cell r="J1829">
            <v>1</v>
          </cell>
        </row>
        <row r="1830">
          <cell r="C1830" t="str">
            <v>P132653</v>
          </cell>
          <cell r="D1830" t="str">
            <v>RE</v>
          </cell>
          <cell r="E1830" t="str">
            <v>AF-DANISH SUPPORT TO RDGP</v>
          </cell>
          <cell r="F1830" t="str">
            <v>Investment</v>
          </cell>
          <cell r="G1830" t="str">
            <v>SPECIFIC INVEST LN</v>
          </cell>
          <cell r="H1830" t="str">
            <v>Environment</v>
          </cell>
          <cell r="I1830" t="str">
            <v>SDN</v>
          </cell>
          <cell r="J1830">
            <v>1</v>
          </cell>
        </row>
        <row r="1831">
          <cell r="C1831" t="str">
            <v>P133251</v>
          </cell>
          <cell r="D1831" t="str">
            <v>RE</v>
          </cell>
          <cell r="E1831" t="str">
            <v>National Agricultural Technology Proj-AF</v>
          </cell>
          <cell r="F1831" t="str">
            <v>Investment</v>
          </cell>
          <cell r="G1831" t="str">
            <v>SPECIFIC INVEST LN</v>
          </cell>
          <cell r="H1831" t="str">
            <v>Agriculture and Rural Development</v>
          </cell>
          <cell r="I1831" t="str">
            <v>SDN</v>
          </cell>
          <cell r="J1831">
            <v>1</v>
          </cell>
        </row>
        <row r="1832">
          <cell r="C1832" t="str">
            <v>P133338</v>
          </cell>
          <cell r="D1832" t="str">
            <v>RE</v>
          </cell>
          <cell r="E1832" t="str">
            <v>CM-GPE: Support to Education Sector</v>
          </cell>
          <cell r="F1832" t="str">
            <v>IPF</v>
          </cell>
          <cell r="G1832" t="str">
            <v>IPF</v>
          </cell>
          <cell r="H1832" t="str">
            <v>Education</v>
          </cell>
          <cell r="I1832" t="str">
            <v>HDN</v>
          </cell>
          <cell r="J1832">
            <v>1</v>
          </cell>
        </row>
        <row r="1833">
          <cell r="C1833" t="str">
            <v>P133380</v>
          </cell>
          <cell r="D1833" t="str">
            <v>RE</v>
          </cell>
          <cell r="E1833" t="str">
            <v>Zambezi River Basin Development Project</v>
          </cell>
          <cell r="F1833" t="str">
            <v>Investment</v>
          </cell>
          <cell r="G1833" t="str">
            <v>TECHNICAL ASSIST LN</v>
          </cell>
          <cell r="H1833" t="str">
            <v>Water</v>
          </cell>
          <cell r="I1833" t="str">
            <v>SDN</v>
          </cell>
          <cell r="J1833">
            <v>1</v>
          </cell>
        </row>
        <row r="1834">
          <cell r="C1834" t="str">
            <v>P143032</v>
          </cell>
          <cell r="D1834" t="str">
            <v>RE</v>
          </cell>
          <cell r="E1834" t="str">
            <v>DPL 2 - Inclusive Green Growth in HP</v>
          </cell>
          <cell r="F1834" t="str">
            <v>DPF</v>
          </cell>
          <cell r="G1834" t="str">
            <v>Development Policy</v>
          </cell>
          <cell r="H1834" t="str">
            <v>Environment</v>
          </cell>
          <cell r="I1834" t="str">
            <v>SDN</v>
          </cell>
          <cell r="J1834">
            <v>1</v>
          </cell>
        </row>
        <row r="1835">
          <cell r="C1835" t="str">
            <v>P143367</v>
          </cell>
          <cell r="D1835" t="str">
            <v>RE</v>
          </cell>
          <cell r="E1835" t="str">
            <v>AFAAS Second MDTF</v>
          </cell>
          <cell r="F1835" t="str">
            <v>Investment</v>
          </cell>
          <cell r="G1835" t="str">
            <v>SPECIFIC INVEST LN</v>
          </cell>
          <cell r="H1835" t="str">
            <v>Agriculture and Rural Development</v>
          </cell>
          <cell r="I1835" t="str">
            <v>SDN</v>
          </cell>
          <cell r="J1835">
            <v>1</v>
          </cell>
        </row>
        <row r="1836">
          <cell r="C1836" t="str">
            <v>P143774</v>
          </cell>
          <cell r="D1836" t="str">
            <v>RE</v>
          </cell>
          <cell r="E1836" t="str">
            <v>Cambodia PFM Modernization Project</v>
          </cell>
          <cell r="F1836" t="str">
            <v>IPF</v>
          </cell>
          <cell r="G1836" t="str">
            <v>IPF</v>
          </cell>
          <cell r="H1836" t="str">
            <v>Public Sector Governance</v>
          </cell>
          <cell r="I1836" t="str">
            <v>PREM</v>
          </cell>
          <cell r="J1836">
            <v>1</v>
          </cell>
        </row>
        <row r="1837">
          <cell r="C1837" t="str">
            <v>P143993</v>
          </cell>
          <cell r="D1837" t="str">
            <v>RE</v>
          </cell>
          <cell r="E1837" t="str">
            <v>Burkina Faso - FIP - Forest Mgmt.</v>
          </cell>
          <cell r="F1837" t="str">
            <v>Investment</v>
          </cell>
          <cell r="G1837" t="str">
            <v>SPECIFIC INVEST LN</v>
          </cell>
          <cell r="H1837" t="str">
            <v>Environment</v>
          </cell>
          <cell r="I1837" t="str">
            <v>SDN</v>
          </cell>
          <cell r="J1837">
            <v>1</v>
          </cell>
        </row>
        <row r="1838">
          <cell r="C1838" t="str">
            <v>P144305</v>
          </cell>
          <cell r="D1838" t="str">
            <v>RE</v>
          </cell>
          <cell r="E1838" t="str">
            <v>DTF:EG-Energy/Social Sectors Reform TF</v>
          </cell>
          <cell r="F1838" t="str">
            <v>IPF</v>
          </cell>
          <cell r="G1838" t="str">
            <v>IPF</v>
          </cell>
          <cell r="H1838" t="str">
            <v>Energy and Mining</v>
          </cell>
          <cell r="I1838" t="str">
            <v>SDN</v>
          </cell>
          <cell r="J1838">
            <v>1</v>
          </cell>
        </row>
        <row r="1839">
          <cell r="C1839" t="str">
            <v>P144336</v>
          </cell>
          <cell r="D1839" t="str">
            <v>RE</v>
          </cell>
          <cell r="E1839" t="str">
            <v>NWRMP-1</v>
          </cell>
          <cell r="F1839" t="str">
            <v>IPF</v>
          </cell>
          <cell r="G1839" t="str">
            <v>IPF</v>
          </cell>
          <cell r="H1839" t="str">
            <v>Water</v>
          </cell>
          <cell r="I1839" t="str">
            <v>SDN</v>
          </cell>
          <cell r="J1839">
            <v>1</v>
          </cell>
        </row>
        <row r="1840">
          <cell r="C1840" t="str">
            <v>P144532</v>
          </cell>
          <cell r="D1840" t="str">
            <v>RE</v>
          </cell>
          <cell r="E1840" t="str">
            <v>ZW-Add Fin Health Sect Dev Sup Pr (FY13)</v>
          </cell>
          <cell r="F1840" t="str">
            <v>IPF</v>
          </cell>
          <cell r="G1840" t="str">
            <v>IPF</v>
          </cell>
          <cell r="H1840" t="str">
            <v>Health, Nutrition and Population</v>
          </cell>
          <cell r="I1840" t="str">
            <v>HDN</v>
          </cell>
          <cell r="J1840">
            <v>1</v>
          </cell>
        </row>
        <row r="1841">
          <cell r="C1841" t="str">
            <v>P144715</v>
          </cell>
          <cell r="D1841" t="str">
            <v>RE</v>
          </cell>
          <cell r="E1841" t="str">
            <v>Cambodia GPE Education Support Project</v>
          </cell>
          <cell r="F1841" t="str">
            <v>IPF</v>
          </cell>
          <cell r="G1841" t="str">
            <v>IPF</v>
          </cell>
          <cell r="H1841" t="str">
            <v>Education</v>
          </cell>
          <cell r="I1841" t="str">
            <v>HDN</v>
          </cell>
          <cell r="J1841">
            <v>1</v>
          </cell>
        </row>
        <row r="1842">
          <cell r="C1842" t="str">
            <v>P144832</v>
          </cell>
          <cell r="D1842" t="str">
            <v>RE</v>
          </cell>
          <cell r="E1842" t="str">
            <v>National Unified Registry and Outreach</v>
          </cell>
          <cell r="F1842" t="str">
            <v>Investment</v>
          </cell>
          <cell r="G1842" t="str">
            <v>TECHNICAL ASSIST LN</v>
          </cell>
          <cell r="H1842" t="str">
            <v>Social Protection</v>
          </cell>
          <cell r="I1842" t="str">
            <v>HDN</v>
          </cell>
          <cell r="J1842">
            <v>1</v>
          </cell>
        </row>
        <row r="1843">
          <cell r="C1843" t="str">
            <v>P145040</v>
          </cell>
          <cell r="D1843" t="str">
            <v>RE</v>
          </cell>
          <cell r="E1843" t="str">
            <v>Sustainable Wastewater Management</v>
          </cell>
          <cell r="F1843" t="str">
            <v>Investment</v>
          </cell>
          <cell r="G1843" t="str">
            <v>SPECIFIC INVEST LN</v>
          </cell>
          <cell r="H1843" t="str">
            <v>Water</v>
          </cell>
          <cell r="I1843" t="str">
            <v>SDN</v>
          </cell>
          <cell r="J1843">
            <v>1</v>
          </cell>
        </row>
        <row r="1844">
          <cell r="C1844" t="str">
            <v>P145118</v>
          </cell>
          <cell r="D1844" t="str">
            <v>RE</v>
          </cell>
          <cell r="E1844" t="str">
            <v>Additional Financing- Bangladesh STEP</v>
          </cell>
          <cell r="F1844" t="str">
            <v>Investment</v>
          </cell>
          <cell r="G1844" t="str">
            <v>SPECIFIC INVEST LN</v>
          </cell>
          <cell r="H1844" t="str">
            <v>Education</v>
          </cell>
          <cell r="I1844" t="str">
            <v>HDN</v>
          </cell>
          <cell r="J1844">
            <v>1</v>
          </cell>
        </row>
        <row r="1845">
          <cell r="C1845" t="str">
            <v>P145339</v>
          </cell>
          <cell r="D1845" t="str">
            <v>RE</v>
          </cell>
          <cell r="E1845" t="str">
            <v>Southern Sudan Emergency  Food Crisis Re</v>
          </cell>
          <cell r="F1845" t="str">
            <v>Investment</v>
          </cell>
          <cell r="G1845" t="str">
            <v>SPECIFIC INVEST LN</v>
          </cell>
          <cell r="H1845" t="str">
            <v>Agriculture and Rural Development</v>
          </cell>
          <cell r="I1845" t="str">
            <v>SDN</v>
          </cell>
          <cell r="J1845">
            <v>1</v>
          </cell>
        </row>
        <row r="1846">
          <cell r="C1846" t="str">
            <v>P145586</v>
          </cell>
          <cell r="D1846" t="str">
            <v>RE</v>
          </cell>
          <cell r="E1846" t="str">
            <v>China Partnership for Market Readiness</v>
          </cell>
          <cell r="F1846" t="str">
            <v>IPF</v>
          </cell>
          <cell r="G1846" t="str">
            <v>IPF</v>
          </cell>
          <cell r="H1846" t="str">
            <v>Environment</v>
          </cell>
          <cell r="I1846" t="str">
            <v>SDN</v>
          </cell>
          <cell r="J1846">
            <v>1</v>
          </cell>
        </row>
        <row r="1847">
          <cell r="C1847" t="str">
            <v>P146015</v>
          </cell>
          <cell r="D1847" t="str">
            <v>RE</v>
          </cell>
          <cell r="E1847" t="str">
            <v>Nonformal Appr. Training Edu Jobs in Afg</v>
          </cell>
          <cell r="F1847" t="str">
            <v>IPF</v>
          </cell>
          <cell r="G1847" t="str">
            <v>IPF</v>
          </cell>
          <cell r="H1847" t="str">
            <v>Education</v>
          </cell>
          <cell r="I1847" t="str">
            <v>HDN</v>
          </cell>
          <cell r="J1847">
            <v>1</v>
          </cell>
        </row>
        <row r="1848">
          <cell r="C1848" t="str">
            <v>P146143</v>
          </cell>
          <cell r="D1848" t="str">
            <v>RE</v>
          </cell>
          <cell r="E1848" t="str">
            <v>Emergency Employment Investment Project</v>
          </cell>
          <cell r="F1848" t="str">
            <v>IPF</v>
          </cell>
          <cell r="G1848" t="str">
            <v>IPF</v>
          </cell>
          <cell r="H1848" t="str">
            <v>Social Protection</v>
          </cell>
          <cell r="I1848" t="str">
            <v>HDN</v>
          </cell>
          <cell r="J1848">
            <v>1</v>
          </cell>
        </row>
        <row r="1849">
          <cell r="C1849" t="str">
            <v>P146271</v>
          </cell>
          <cell r="D1849" t="str">
            <v>RE</v>
          </cell>
          <cell r="E1849" t="str">
            <v>Second Health Sector Support Project-AF</v>
          </cell>
          <cell r="F1849" t="str">
            <v>IPF</v>
          </cell>
          <cell r="G1849" t="str">
            <v>IPF</v>
          </cell>
          <cell r="H1849" t="str">
            <v>Health, Nutrition and Population</v>
          </cell>
          <cell r="I1849" t="str">
            <v>HDN</v>
          </cell>
          <cell r="J1849">
            <v>1</v>
          </cell>
        </row>
        <row r="1850">
          <cell r="C1850" t="str">
            <v>P146287</v>
          </cell>
          <cell r="D1850" t="str">
            <v>RE</v>
          </cell>
          <cell r="E1850" t="str">
            <v>ML-Rural Electrification Hybrid System</v>
          </cell>
          <cell r="F1850" t="str">
            <v>IPF</v>
          </cell>
          <cell r="G1850" t="str">
            <v>IPF</v>
          </cell>
          <cell r="H1850" t="str">
            <v>Energy and Mining</v>
          </cell>
          <cell r="I1850" t="str">
            <v>SDN</v>
          </cell>
          <cell r="J1850">
            <v>1</v>
          </cell>
        </row>
        <row r="1851">
          <cell r="C1851" t="str">
            <v>P147000</v>
          </cell>
          <cell r="D1851" t="str">
            <v>RE</v>
          </cell>
          <cell r="E1851" t="str">
            <v>/FARA MDTF AF</v>
          </cell>
          <cell r="F1851" t="str">
            <v>IPF</v>
          </cell>
          <cell r="G1851" t="str">
            <v>IPF</v>
          </cell>
          <cell r="H1851" t="str">
            <v>Agriculture and Rural Development</v>
          </cell>
          <cell r="I1851" t="str">
            <v>SDN</v>
          </cell>
          <cell r="J1851">
            <v>1</v>
          </cell>
        </row>
        <row r="1852">
          <cell r="C1852" t="str">
            <v>P147166</v>
          </cell>
          <cell r="D1852" t="str">
            <v>RE</v>
          </cell>
          <cell r="E1852" t="str">
            <v>HT Strengthening Governance</v>
          </cell>
          <cell r="F1852" t="str">
            <v>DPF</v>
          </cell>
          <cell r="G1852" t="str">
            <v>Development Policy</v>
          </cell>
          <cell r="H1852" t="str">
            <v>Economic Policy</v>
          </cell>
          <cell r="I1852" t="str">
            <v>PREM</v>
          </cell>
          <cell r="J1852">
            <v>1</v>
          </cell>
        </row>
        <row r="1853">
          <cell r="C1853" t="str">
            <v>P147343</v>
          </cell>
          <cell r="D1853" t="str">
            <v>RE</v>
          </cell>
          <cell r="E1853" t="str">
            <v>ZM-Public Fin Mgt Reform Program Phase 1</v>
          </cell>
          <cell r="F1853" t="str">
            <v>IPF</v>
          </cell>
          <cell r="G1853" t="str">
            <v>IPF</v>
          </cell>
          <cell r="H1853" t="str">
            <v>Financial Management</v>
          </cell>
          <cell r="I1853" t="str">
            <v>OPCS</v>
          </cell>
          <cell r="J1853">
            <v>1</v>
          </cell>
        </row>
        <row r="1854">
          <cell r="C1854" t="str">
            <v>P147356</v>
          </cell>
          <cell r="D1854" t="str">
            <v>RE</v>
          </cell>
          <cell r="E1854" t="str">
            <v>Ethiopia Statistics for Results Project</v>
          </cell>
          <cell r="F1854" t="str">
            <v>IPF</v>
          </cell>
          <cell r="G1854" t="str">
            <v>IPF</v>
          </cell>
          <cell r="H1854" t="str">
            <v>Economic Policy</v>
          </cell>
          <cell r="I1854" t="str">
            <v>PREM</v>
          </cell>
          <cell r="J1854">
            <v>1</v>
          </cell>
        </row>
        <row r="1855">
          <cell r="C1855" t="str">
            <v>P147365</v>
          </cell>
          <cell r="D1855" t="str">
            <v>RE</v>
          </cell>
          <cell r="E1855" t="str">
            <v>Additional Financing for PAMSIMAS TF</v>
          </cell>
          <cell r="F1855" t="str">
            <v>IPF</v>
          </cell>
          <cell r="G1855" t="str">
            <v>IPF</v>
          </cell>
          <cell r="H1855" t="str">
            <v>Water</v>
          </cell>
          <cell r="I1855" t="str">
            <v>SDN</v>
          </cell>
          <cell r="J1855">
            <v>1</v>
          </cell>
        </row>
        <row r="1856">
          <cell r="C1856" t="str">
            <v>P147658</v>
          </cell>
          <cell r="D1856" t="str">
            <v>RE</v>
          </cell>
          <cell r="E1856" t="str">
            <v>ID-TF AF PNPM GENERASI PROGRAM</v>
          </cell>
          <cell r="F1856" t="str">
            <v>IPF</v>
          </cell>
          <cell r="G1856" t="str">
            <v>IPF</v>
          </cell>
          <cell r="H1856" t="str">
            <v>Not assigned</v>
          </cell>
          <cell r="I1856" t="str">
            <v>#</v>
          </cell>
          <cell r="J1856">
            <v>1</v>
          </cell>
        </row>
        <row r="1857">
          <cell r="C1857" t="str">
            <v>P147689</v>
          </cell>
          <cell r="D1857" t="str">
            <v>RE</v>
          </cell>
          <cell r="E1857" t="str">
            <v>JO-Emergency Services&amp;Social Resilience</v>
          </cell>
          <cell r="F1857" t="str">
            <v>IPF</v>
          </cell>
          <cell r="G1857" t="str">
            <v>IPF</v>
          </cell>
          <cell r="H1857" t="str">
            <v>Urban Development</v>
          </cell>
          <cell r="I1857" t="str">
            <v>SDN</v>
          </cell>
          <cell r="J1857">
            <v>1</v>
          </cell>
        </row>
        <row r="1858">
          <cell r="C1858" t="str">
            <v>P147713</v>
          </cell>
          <cell r="D1858" t="str">
            <v>RE</v>
          </cell>
          <cell r="E1858" t="str">
            <v>PK: KP Emergency Roads Recovery Project</v>
          </cell>
          <cell r="F1858" t="str">
            <v>IPF</v>
          </cell>
          <cell r="G1858" t="str">
            <v>IPF</v>
          </cell>
          <cell r="H1858" t="str">
            <v>Transport</v>
          </cell>
          <cell r="I1858" t="str">
            <v>SDN</v>
          </cell>
          <cell r="J1858">
            <v>1</v>
          </cell>
        </row>
        <row r="1859">
          <cell r="C1859" t="str">
            <v>P148288</v>
          </cell>
          <cell r="D1859" t="str">
            <v>RE</v>
          </cell>
          <cell r="E1859" t="str">
            <v>Accountability Enhancement Project</v>
          </cell>
          <cell r="F1859" t="str">
            <v>IPF</v>
          </cell>
          <cell r="G1859" t="str">
            <v>IPF</v>
          </cell>
          <cell r="H1859" t="str">
            <v>Public Sector Governance</v>
          </cell>
          <cell r="I1859" t="str">
            <v>PREM</v>
          </cell>
          <cell r="J1859">
            <v>1</v>
          </cell>
        </row>
        <row r="1860">
          <cell r="C1860" t="str">
            <v>P148964</v>
          </cell>
          <cell r="D1860" t="str">
            <v>RE</v>
          </cell>
          <cell r="E1860" t="str">
            <v>MW- Second AF to Ag SWAp Support Project</v>
          </cell>
          <cell r="F1860" t="str">
            <v>IPF</v>
          </cell>
          <cell r="G1860" t="str">
            <v>IPF</v>
          </cell>
          <cell r="H1860" t="str">
            <v>Agriculture and Rural Development</v>
          </cell>
          <cell r="I1860" t="str">
            <v>SDN</v>
          </cell>
          <cell r="J1860">
            <v>1</v>
          </cell>
        </row>
        <row r="1861">
          <cell r="C1861" t="str">
            <v>P149242</v>
          </cell>
          <cell r="D1861" t="str">
            <v>RE</v>
          </cell>
          <cell r="E1861" t="str">
            <v>Emergency Nat'l Poverty Targeting Proj</v>
          </cell>
          <cell r="F1861" t="str">
            <v>IPF</v>
          </cell>
          <cell r="G1861" t="str">
            <v>IPF</v>
          </cell>
          <cell r="H1861" t="str">
            <v>Social Protection</v>
          </cell>
          <cell r="I1861" t="str">
            <v>HDN</v>
          </cell>
          <cell r="J1861">
            <v>1</v>
          </cell>
        </row>
        <row r="1862">
          <cell r="C1862" t="str">
            <v>P149311</v>
          </cell>
          <cell r="D1862" t="str">
            <v>RE</v>
          </cell>
          <cell r="E1862" t="str">
            <v>PK: KP Emergency Roads Recovery Project</v>
          </cell>
          <cell r="F1862" t="str">
            <v>IPF</v>
          </cell>
          <cell r="G1862" t="str">
            <v>IPF</v>
          </cell>
          <cell r="H1862" t="str">
            <v>Transport</v>
          </cell>
          <cell r="I1862" t="str">
            <v>SDN</v>
          </cell>
          <cell r="J1862">
            <v>1</v>
          </cell>
        </row>
        <row r="1863">
          <cell r="C1863" t="str">
            <v>P149410</v>
          </cell>
          <cell r="D1863" t="str">
            <v>RE</v>
          </cell>
          <cell r="E1863" t="str">
            <v>CASA-1000 Community Support Program</v>
          </cell>
          <cell r="F1863" t="str">
            <v>IPF</v>
          </cell>
          <cell r="G1863" t="str">
            <v>IPF</v>
          </cell>
          <cell r="H1863" t="str">
            <v>Agriculture and Rural Development</v>
          </cell>
          <cell r="I1863" t="str">
            <v>SDN</v>
          </cell>
          <cell r="J1863">
            <v>1</v>
          </cell>
        </row>
        <row r="1864">
          <cell r="C1864" t="str">
            <v>P149629</v>
          </cell>
          <cell r="D1864" t="str">
            <v>RE</v>
          </cell>
          <cell r="E1864" t="str">
            <v>Mozambique Lidar Surveys Limp. &amp; Zambeze</v>
          </cell>
          <cell r="F1864" t="str">
            <v>IPF</v>
          </cell>
          <cell r="G1864" t="str">
            <v>IPF</v>
          </cell>
          <cell r="H1864" t="str">
            <v>Water</v>
          </cell>
          <cell r="I1864" t="str">
            <v>SDN</v>
          </cell>
          <cell r="J1864">
            <v>1</v>
          </cell>
        </row>
        <row r="1865">
          <cell r="C1865" t="str">
            <v>P149724</v>
          </cell>
          <cell r="D1865" t="str">
            <v>RE</v>
          </cell>
          <cell r="E1865" t="str">
            <v>LB-Municipal Services Emergency Project</v>
          </cell>
          <cell r="F1865" t="str">
            <v>IPF</v>
          </cell>
          <cell r="G1865" t="str">
            <v>IPF</v>
          </cell>
          <cell r="H1865" t="str">
            <v>Urban Development</v>
          </cell>
          <cell r="I1865" t="str">
            <v>SDN</v>
          </cell>
          <cell r="J1865">
            <v>1</v>
          </cell>
        </row>
        <row r="1866">
          <cell r="C1866" t="str">
            <v>P150140</v>
          </cell>
          <cell r="D1866" t="str">
            <v>RE</v>
          </cell>
          <cell r="E1866" t="str">
            <v>North East Local Services Improvement Pr</v>
          </cell>
          <cell r="F1866" t="str">
            <v>IPF</v>
          </cell>
          <cell r="G1866" t="str">
            <v>IPF</v>
          </cell>
          <cell r="H1866" t="str">
            <v>Agriculture and Rural Development</v>
          </cell>
          <cell r="I1866" t="str">
            <v>SDN</v>
          </cell>
          <cell r="J1866">
            <v>1</v>
          </cell>
        </row>
        <row r="1867">
          <cell r="C1867" t="str">
            <v>P121648</v>
          </cell>
          <cell r="D1867" t="str">
            <v>SF</v>
          </cell>
          <cell r="E1867" t="str">
            <v>GZ-Gaza Solid Waste Management</v>
          </cell>
          <cell r="F1867" t="str">
            <v>IPF</v>
          </cell>
          <cell r="G1867" t="str">
            <v>IPF</v>
          </cell>
          <cell r="H1867" t="str">
            <v>Urban Development</v>
          </cell>
          <cell r="I1867" t="str">
            <v>SDN</v>
          </cell>
          <cell r="J1867">
            <v>1</v>
          </cell>
        </row>
        <row r="1868">
          <cell r="C1868" t="str">
            <v>P144754</v>
          </cell>
          <cell r="D1868" t="str">
            <v>SF</v>
          </cell>
          <cell r="E1868" t="str">
            <v>GZ-PNGO IV AF</v>
          </cell>
          <cell r="F1868" t="str">
            <v>IPF</v>
          </cell>
          <cell r="G1868" t="str">
            <v>IPF</v>
          </cell>
          <cell r="H1868" t="str">
            <v>Social Development</v>
          </cell>
          <cell r="I1868" t="str">
            <v>SDN</v>
          </cell>
          <cell r="J1868">
            <v>1</v>
          </cell>
        </row>
        <row r="1869">
          <cell r="C1869" t="str">
            <v>P144967</v>
          </cell>
          <cell r="D1869" t="str">
            <v>SF</v>
          </cell>
          <cell r="E1869" t="str">
            <v>Cash Transfer Project Additional Finance</v>
          </cell>
          <cell r="F1869" t="str">
            <v>Investment</v>
          </cell>
          <cell r="G1869" t="str">
            <v>SPECIFIC INVEST LN</v>
          </cell>
          <cell r="H1869" t="str">
            <v>Social Protection</v>
          </cell>
          <cell r="I1869" t="str">
            <v>HDN</v>
          </cell>
          <cell r="J1869">
            <v>1</v>
          </cell>
        </row>
        <row r="1870">
          <cell r="C1870" t="str">
            <v>P146065</v>
          </cell>
          <cell r="D1870" t="str">
            <v>SF</v>
          </cell>
          <cell r="E1870" t="str">
            <v>NGEST Project - Third Additional Fin.</v>
          </cell>
          <cell r="F1870" t="str">
            <v>IPF</v>
          </cell>
          <cell r="G1870" t="str">
            <v>IPF</v>
          </cell>
          <cell r="H1870" t="str">
            <v>Water</v>
          </cell>
          <cell r="I1870" t="str">
            <v>SDN</v>
          </cell>
          <cell r="J1870">
            <v>0</v>
          </cell>
        </row>
        <row r="1871">
          <cell r="C1871" t="str">
            <v>P147687</v>
          </cell>
          <cell r="D1871" t="str">
            <v>SF</v>
          </cell>
          <cell r="E1871" t="str">
            <v>WBG - PRDP Support VI</v>
          </cell>
          <cell r="F1871" t="str">
            <v>DPF</v>
          </cell>
          <cell r="G1871" t="str">
            <v>Development Policy</v>
          </cell>
          <cell r="H1871" t="str">
            <v>Economic Policy</v>
          </cell>
          <cell r="I1871" t="str">
            <v>PREM</v>
          </cell>
          <cell r="J1871">
            <v>1</v>
          </cell>
        </row>
        <row r="1872">
          <cell r="C1872" t="str">
            <v>P144254</v>
          </cell>
          <cell r="D1872" t="str">
            <v>CN</v>
          </cell>
          <cell r="E1872" t="str">
            <v>Zambia COMACO Landscape Management</v>
          </cell>
          <cell r="F1872" t="str">
            <v>Not assigned</v>
          </cell>
          <cell r="G1872" t="str">
            <v>Not assigned</v>
          </cell>
          <cell r="H1872" t="str">
            <v>Not assigned</v>
          </cell>
          <cell r="I1872" t="str">
            <v>#</v>
          </cell>
          <cell r="J1872">
            <v>1</v>
          </cell>
        </row>
        <row r="1873">
          <cell r="C1873" t="str">
            <v>P149801</v>
          </cell>
          <cell r="D1873" t="str">
            <v>CN</v>
          </cell>
          <cell r="E1873" t="str">
            <v>REDD+ Readiness Preparation in RCI</v>
          </cell>
          <cell r="F1873" t="str">
            <v>Not assigned</v>
          </cell>
          <cell r="G1873" t="str">
            <v>Not assigned</v>
          </cell>
          <cell r="H1873" t="str">
            <v>Environment</v>
          </cell>
          <cell r="I1873" t="str">
            <v>SDN</v>
          </cell>
          <cell r="J1873">
            <v>1</v>
          </cell>
        </row>
        <row r="1874">
          <cell r="C1874" t="str">
            <v>P152465</v>
          </cell>
          <cell r="D1874" t="str">
            <v>CN</v>
          </cell>
          <cell r="E1874" t="str">
            <v>Pakistan: REDD  Preparation Project</v>
          </cell>
          <cell r="F1874" t="str">
            <v>Not assigned</v>
          </cell>
          <cell r="G1874" t="str">
            <v>Not assigned</v>
          </cell>
          <cell r="H1874" t="str">
            <v>Not assigned</v>
          </cell>
          <cell r="I1874" t="str">
            <v>#</v>
          </cell>
          <cell r="J1874">
            <v>1</v>
          </cell>
        </row>
        <row r="1875">
          <cell r="C1875" t="str">
            <v>P114294</v>
          </cell>
          <cell r="D1875" t="str">
            <v>GE</v>
          </cell>
          <cell r="E1875" t="str">
            <v>AR GEF Rural Corridors and Biodiversity</v>
          </cell>
          <cell r="F1875" t="str">
            <v>IPF</v>
          </cell>
          <cell r="G1875" t="str">
            <v>IPF</v>
          </cell>
          <cell r="H1875" t="str">
            <v>Agriculture and Rural Development</v>
          </cell>
          <cell r="I1875" t="str">
            <v>SDN</v>
          </cell>
          <cell r="J1875">
            <v>1</v>
          </cell>
        </row>
        <row r="1876">
          <cell r="C1876" t="str">
            <v>P122540</v>
          </cell>
          <cell r="D1876" t="str">
            <v>GE</v>
          </cell>
          <cell r="E1876" t="str">
            <v>LB: PCB Management in the Power Sector</v>
          </cell>
          <cell r="F1876" t="str">
            <v>IPF</v>
          </cell>
          <cell r="G1876" t="str">
            <v>IPF</v>
          </cell>
          <cell r="H1876" t="str">
            <v>Environment</v>
          </cell>
          <cell r="I1876" t="str">
            <v>SDN</v>
          </cell>
          <cell r="J1876">
            <v>1</v>
          </cell>
        </row>
        <row r="1877">
          <cell r="C1877" t="str">
            <v>P126832</v>
          </cell>
          <cell r="D1877" t="str">
            <v>GE</v>
          </cell>
          <cell r="E1877" t="str">
            <v>CH GEF Municipal Solid Waste Management</v>
          </cell>
          <cell r="F1877" t="str">
            <v>IPF</v>
          </cell>
          <cell r="G1877" t="str">
            <v>IPF</v>
          </cell>
          <cell r="H1877" t="str">
            <v>Environment</v>
          </cell>
          <cell r="I1877" t="str">
            <v>SDN</v>
          </cell>
          <cell r="J1877">
            <v>1</v>
          </cell>
        </row>
        <row r="1878">
          <cell r="C1878" t="str">
            <v>P128412</v>
          </cell>
          <cell r="D1878" t="str">
            <v>GE</v>
          </cell>
          <cell r="E1878" t="str">
            <v>ENVIRONMENTAL SERVICES</v>
          </cell>
          <cell r="F1878" t="str">
            <v>Investment</v>
          </cell>
          <cell r="G1878" t="str">
            <v>SPECIFIC INVEST LN</v>
          </cell>
          <cell r="H1878" t="str">
            <v>Environment</v>
          </cell>
          <cell r="I1878" t="str">
            <v>SDN</v>
          </cell>
          <cell r="J1878">
            <v>0</v>
          </cell>
        </row>
        <row r="1879">
          <cell r="C1879" t="str">
            <v>P128437</v>
          </cell>
          <cell r="D1879" t="str">
            <v>GE</v>
          </cell>
          <cell r="E1879" t="str">
            <v>ABNJ - Oceans Finance Facility - GEF</v>
          </cell>
          <cell r="F1879" t="str">
            <v>IPF</v>
          </cell>
          <cell r="G1879" t="str">
            <v>IPF</v>
          </cell>
          <cell r="H1879" t="str">
            <v>Agriculture and Rural Development</v>
          </cell>
          <cell r="I1879" t="str">
            <v>SDN</v>
          </cell>
          <cell r="J1879">
            <v>1</v>
          </cell>
        </row>
        <row r="1880">
          <cell r="C1880" t="str">
            <v>P128921</v>
          </cell>
          <cell r="D1880" t="str">
            <v>GE</v>
          </cell>
          <cell r="E1880" t="str">
            <v>IN: Partial Risk Sharing Facility in EE</v>
          </cell>
          <cell r="F1880" t="str">
            <v>Investment</v>
          </cell>
          <cell r="G1880" t="str">
            <v>SPECIFIC INVEST LN</v>
          </cell>
          <cell r="H1880" t="str">
            <v>Not assigned</v>
          </cell>
          <cell r="I1880" t="str">
            <v>#</v>
          </cell>
          <cell r="J1880">
            <v>0</v>
          </cell>
        </row>
        <row r="1881">
          <cell r="C1881" t="str">
            <v>P128968</v>
          </cell>
          <cell r="D1881" t="str">
            <v>GE</v>
          </cell>
          <cell r="E1881" t="str">
            <v>BR Marine Protected Areas Project</v>
          </cell>
          <cell r="F1881" t="str">
            <v>IPF</v>
          </cell>
          <cell r="G1881" t="str">
            <v>IPF</v>
          </cell>
          <cell r="H1881" t="str">
            <v>Environment</v>
          </cell>
          <cell r="I1881" t="str">
            <v>SDN</v>
          </cell>
          <cell r="J1881">
            <v>1</v>
          </cell>
        </row>
        <row r="1882">
          <cell r="C1882" t="str">
            <v>P130474</v>
          </cell>
          <cell r="D1882" t="str">
            <v>GE</v>
          </cell>
          <cell r="E1882" t="str">
            <v>BZ Mgmt and Protection of KBAs</v>
          </cell>
          <cell r="F1882" t="str">
            <v>IPF</v>
          </cell>
          <cell r="G1882" t="str">
            <v>IPF</v>
          </cell>
          <cell r="H1882" t="str">
            <v>Environment</v>
          </cell>
          <cell r="I1882" t="str">
            <v>SDN</v>
          </cell>
          <cell r="J1882">
            <v>1</v>
          </cell>
        </row>
        <row r="1883">
          <cell r="C1883" t="str">
            <v>P131327</v>
          </cell>
          <cell r="D1883" t="str">
            <v>GE</v>
          </cell>
          <cell r="E1883" t="str">
            <v>West Africa - Mauritania Fish. APL (SFP)</v>
          </cell>
          <cell r="F1883" t="str">
            <v>Investment</v>
          </cell>
          <cell r="G1883" t="str">
            <v>ADAPTABLE PROGRAM LN</v>
          </cell>
          <cell r="H1883" t="str">
            <v>Agriculture and Rural Development</v>
          </cell>
          <cell r="I1883" t="str">
            <v>SDN</v>
          </cell>
          <cell r="J1883">
            <v>0</v>
          </cell>
        </row>
        <row r="1884">
          <cell r="C1884" t="str">
            <v>P131464</v>
          </cell>
          <cell r="D1884" t="str">
            <v>GE</v>
          </cell>
          <cell r="E1884" t="str">
            <v>Landscape Approach to Forest Rest/Conser</v>
          </cell>
          <cell r="F1884" t="str">
            <v>IPF</v>
          </cell>
          <cell r="G1884" t="str">
            <v>IPF</v>
          </cell>
          <cell r="H1884" t="str">
            <v>Not assigned</v>
          </cell>
          <cell r="I1884" t="str">
            <v>#</v>
          </cell>
          <cell r="J1884">
            <v>1</v>
          </cell>
        </row>
        <row r="1885">
          <cell r="C1885" t="str">
            <v>P132029</v>
          </cell>
          <cell r="D1885" t="str">
            <v>GE</v>
          </cell>
          <cell r="E1885" t="str">
            <v>SWIOFish1</v>
          </cell>
          <cell r="F1885" t="str">
            <v>Investment</v>
          </cell>
          <cell r="G1885" t="str">
            <v>SPECIFIC INVEST LN</v>
          </cell>
          <cell r="H1885" t="str">
            <v>Environment</v>
          </cell>
          <cell r="I1885" t="str">
            <v>SDN</v>
          </cell>
          <cell r="J1885">
            <v>0</v>
          </cell>
        </row>
        <row r="1886">
          <cell r="C1886" t="str">
            <v>P132418</v>
          </cell>
          <cell r="D1886" t="str">
            <v>GE</v>
          </cell>
          <cell r="E1886" t="str">
            <v>Efficient &amp; Sustainable City Bus Service</v>
          </cell>
          <cell r="F1886" t="str">
            <v>IPF</v>
          </cell>
          <cell r="G1886" t="str">
            <v>IPF</v>
          </cell>
          <cell r="H1886" t="str">
            <v>Transport</v>
          </cell>
          <cell r="I1886" t="str">
            <v>SDN</v>
          </cell>
          <cell r="J1886">
            <v>1</v>
          </cell>
        </row>
        <row r="1887">
          <cell r="C1887" t="str">
            <v>P132424</v>
          </cell>
          <cell r="D1887" t="str">
            <v>GE</v>
          </cell>
          <cell r="E1887" t="str">
            <v>Philippine Rural Development Project</v>
          </cell>
          <cell r="F1887" t="str">
            <v>IPF</v>
          </cell>
          <cell r="G1887" t="str">
            <v>IPF</v>
          </cell>
          <cell r="H1887" t="str">
            <v>Agriculture and Rural Development</v>
          </cell>
          <cell r="I1887" t="str">
            <v>SDN</v>
          </cell>
          <cell r="J1887">
            <v>0</v>
          </cell>
        </row>
        <row r="1888">
          <cell r="C1888" t="str">
            <v>P132597</v>
          </cell>
          <cell r="D1888" t="str">
            <v>GE</v>
          </cell>
          <cell r="E1888" t="str">
            <v>MZ CA Development Project (TFCA III) GEF</v>
          </cell>
          <cell r="F1888" t="str">
            <v>Investment</v>
          </cell>
          <cell r="G1888" t="str">
            <v>SPECIFIC INVEST LN</v>
          </cell>
          <cell r="H1888" t="str">
            <v>Environment</v>
          </cell>
          <cell r="I1888" t="str">
            <v>SDN</v>
          </cell>
          <cell r="J1888">
            <v>0</v>
          </cell>
        </row>
        <row r="1889">
          <cell r="C1889" t="str">
            <v>P132623</v>
          </cell>
          <cell r="D1889" t="str">
            <v>GE</v>
          </cell>
          <cell r="E1889" t="str">
            <v>IN: Climate Change &amp; Livelihoods</v>
          </cell>
          <cell r="F1889" t="str">
            <v>IPF</v>
          </cell>
          <cell r="G1889" t="str">
            <v>IPF</v>
          </cell>
          <cell r="H1889" t="str">
            <v>Environment</v>
          </cell>
          <cell r="I1889" t="str">
            <v>SDN</v>
          </cell>
          <cell r="J1889">
            <v>1</v>
          </cell>
        </row>
        <row r="1890">
          <cell r="C1890" t="str">
            <v>P144271</v>
          </cell>
          <cell r="D1890" t="str">
            <v>GE</v>
          </cell>
          <cell r="E1890" t="str">
            <v>CO Forest Conservation in the Amazon</v>
          </cell>
          <cell r="F1890" t="str">
            <v>IPF</v>
          </cell>
          <cell r="G1890" t="str">
            <v>IPF</v>
          </cell>
          <cell r="H1890" t="str">
            <v>Environment</v>
          </cell>
          <cell r="I1890" t="str">
            <v>SDN</v>
          </cell>
          <cell r="J1890">
            <v>1</v>
          </cell>
        </row>
        <row r="1891">
          <cell r="C1891" t="str">
            <v>P144531</v>
          </cell>
          <cell r="D1891" t="str">
            <v>GE</v>
          </cell>
          <cell r="E1891" t="str">
            <v>Climate Smart Staple Crop Production</v>
          </cell>
          <cell r="F1891" t="str">
            <v>IPF</v>
          </cell>
          <cell r="G1891" t="str">
            <v>IPF</v>
          </cell>
          <cell r="H1891" t="str">
            <v>Agriculture and Rural Development</v>
          </cell>
          <cell r="I1891" t="str">
            <v>SDN</v>
          </cell>
          <cell r="J1891">
            <v>1</v>
          </cell>
        </row>
        <row r="1892">
          <cell r="C1892" t="str">
            <v>P145533</v>
          </cell>
          <cell r="D1892" t="str">
            <v>GE</v>
          </cell>
          <cell r="E1892" t="str">
            <v>Contaminated Site Management Project</v>
          </cell>
          <cell r="F1892" t="str">
            <v>IPF</v>
          </cell>
          <cell r="G1892" t="str">
            <v>IPF</v>
          </cell>
          <cell r="H1892" t="str">
            <v>Environment</v>
          </cell>
          <cell r="I1892" t="str">
            <v>SDN</v>
          </cell>
          <cell r="J1892">
            <v>1</v>
          </cell>
        </row>
        <row r="1893">
          <cell r="C1893" t="str">
            <v>P145618</v>
          </cell>
          <cell r="D1893" t="str">
            <v>GE</v>
          </cell>
          <cell r="E1893" t="str">
            <v>MX GEF Sustainable Energy Technologies</v>
          </cell>
          <cell r="F1893" t="str">
            <v>IPF</v>
          </cell>
          <cell r="G1893" t="str">
            <v>IPF</v>
          </cell>
          <cell r="H1893" t="str">
            <v>Energy and Mining</v>
          </cell>
          <cell r="I1893" t="str">
            <v>SDN</v>
          </cell>
          <cell r="J1893">
            <v>1</v>
          </cell>
        </row>
        <row r="1894">
          <cell r="C1894" t="str">
            <v>P145621</v>
          </cell>
          <cell r="D1894" t="str">
            <v>GE</v>
          </cell>
          <cell r="E1894" t="str">
            <v>PA Sustainable Production Systems</v>
          </cell>
          <cell r="F1894" t="str">
            <v>IPF</v>
          </cell>
          <cell r="G1894" t="str">
            <v>IPF</v>
          </cell>
          <cell r="H1894" t="str">
            <v>Agriculture and Rural Development</v>
          </cell>
          <cell r="I1894" t="str">
            <v>SDN</v>
          </cell>
          <cell r="J1894">
            <v>1</v>
          </cell>
        </row>
        <row r="1895">
          <cell r="C1895" t="str">
            <v>P146876</v>
          </cell>
          <cell r="D1895" t="str">
            <v>GE</v>
          </cell>
          <cell r="E1895" t="str">
            <v>UG-GEF Egy for Rural Transform III</v>
          </cell>
          <cell r="F1895" t="str">
            <v>IPF</v>
          </cell>
          <cell r="G1895" t="str">
            <v>IPF</v>
          </cell>
          <cell r="H1895" t="str">
            <v>Energy and Mining</v>
          </cell>
          <cell r="I1895" t="str">
            <v>SDN</v>
          </cell>
          <cell r="J1895">
            <v>0</v>
          </cell>
        </row>
        <row r="1896">
          <cell r="C1896" t="str">
            <v>P149969</v>
          </cell>
          <cell r="D1896" t="str">
            <v>GE</v>
          </cell>
          <cell r="E1896" t="str">
            <v>Volta Basin SAP Implementation</v>
          </cell>
          <cell r="F1896" t="str">
            <v>IPF</v>
          </cell>
          <cell r="G1896" t="str">
            <v>IPF</v>
          </cell>
          <cell r="H1896" t="str">
            <v>Water</v>
          </cell>
          <cell r="I1896" t="str">
            <v>SDN</v>
          </cell>
          <cell r="J1896">
            <v>1</v>
          </cell>
        </row>
        <row r="1897">
          <cell r="C1897" t="str">
            <v>P152636</v>
          </cell>
          <cell r="D1897" t="str">
            <v>GE</v>
          </cell>
          <cell r="E1897" t="str">
            <v>Belarus Forestry Development Project</v>
          </cell>
          <cell r="F1897" t="str">
            <v>IPF</v>
          </cell>
          <cell r="G1897" t="str">
            <v>IPF</v>
          </cell>
          <cell r="H1897" t="str">
            <v>Not assigned</v>
          </cell>
          <cell r="I1897" t="str">
            <v>#</v>
          </cell>
          <cell r="J1897">
            <v>0</v>
          </cell>
        </row>
        <row r="1898">
          <cell r="C1898" t="str">
            <v>P153429</v>
          </cell>
          <cell r="D1898" t="str">
            <v>GE</v>
          </cell>
          <cell r="E1898" t="str">
            <v>Pacific Islands Regional Oceanscape Prog</v>
          </cell>
          <cell r="F1898" t="str">
            <v>IPF</v>
          </cell>
          <cell r="G1898" t="str">
            <v>IPF</v>
          </cell>
          <cell r="H1898" t="str">
            <v>Not assigned</v>
          </cell>
          <cell r="I1898" t="str">
            <v>#</v>
          </cell>
          <cell r="J1898">
            <v>0</v>
          </cell>
        </row>
        <row r="1899">
          <cell r="C1899" t="str">
            <v>P156334</v>
          </cell>
          <cell r="D1899" t="str">
            <v>GE</v>
          </cell>
          <cell r="E1899" t="str">
            <v>Pacific Resilience Program - Tonga</v>
          </cell>
          <cell r="F1899" t="str">
            <v>IPF</v>
          </cell>
          <cell r="G1899" t="str">
            <v>IPF</v>
          </cell>
          <cell r="H1899" t="str">
            <v>Not assigned</v>
          </cell>
          <cell r="I1899" t="str">
            <v>#</v>
          </cell>
          <cell r="J1899">
            <v>0</v>
          </cell>
        </row>
        <row r="1900">
          <cell r="C1900" t="str">
            <v>P147087</v>
          </cell>
          <cell r="D1900" t="str">
            <v>GM</v>
          </cell>
          <cell r="E1900" t="str">
            <v>Promotion of Sustainable Cities in China</v>
          </cell>
          <cell r="F1900" t="str">
            <v>IPF</v>
          </cell>
          <cell r="G1900" t="str">
            <v>IPF</v>
          </cell>
          <cell r="H1900" t="str">
            <v>Environment</v>
          </cell>
          <cell r="I1900" t="str">
            <v>SDN</v>
          </cell>
          <cell r="J1900">
            <v>1</v>
          </cell>
        </row>
        <row r="1901">
          <cell r="C1901" t="str">
            <v>P149959</v>
          </cell>
          <cell r="D1901" t="str">
            <v>GM</v>
          </cell>
          <cell r="E1901" t="str">
            <v>Geothermal Development in Saint Lucia</v>
          </cell>
          <cell r="F1901" t="str">
            <v>IPF</v>
          </cell>
          <cell r="G1901" t="str">
            <v>IPF</v>
          </cell>
          <cell r="H1901" t="str">
            <v>Energy and Mining</v>
          </cell>
          <cell r="I1901" t="str">
            <v>SDN</v>
          </cell>
          <cell r="J1901">
            <v>1</v>
          </cell>
        </row>
        <row r="1902">
          <cell r="C1902" t="str">
            <v>P152925</v>
          </cell>
          <cell r="D1902" t="str">
            <v>GM</v>
          </cell>
          <cell r="E1902" t="str">
            <v>PROP For Tuvalu</v>
          </cell>
          <cell r="F1902" t="str">
            <v>IPF</v>
          </cell>
          <cell r="G1902" t="str">
            <v>IPF</v>
          </cell>
          <cell r="H1902" t="str">
            <v>Not assigned</v>
          </cell>
          <cell r="I1902" t="str">
            <v>#</v>
          </cell>
          <cell r="J1902">
            <v>0</v>
          </cell>
        </row>
        <row r="1903">
          <cell r="C1903" t="str">
            <v>P152934</v>
          </cell>
          <cell r="D1903" t="str">
            <v>GM</v>
          </cell>
          <cell r="E1903" t="str">
            <v>PROP for Marshall Islands</v>
          </cell>
          <cell r="F1903" t="str">
            <v>IPF</v>
          </cell>
          <cell r="G1903" t="str">
            <v>IPF</v>
          </cell>
          <cell r="H1903" t="str">
            <v>Not assigned</v>
          </cell>
          <cell r="I1903" t="str">
            <v>#</v>
          </cell>
          <cell r="J1903">
            <v>0</v>
          </cell>
        </row>
        <row r="1904">
          <cell r="C1904" t="str">
            <v>P152938</v>
          </cell>
          <cell r="D1904" t="str">
            <v>GM</v>
          </cell>
          <cell r="E1904" t="str">
            <v>PROP for Solomon Islands</v>
          </cell>
          <cell r="F1904" t="str">
            <v>IPF</v>
          </cell>
          <cell r="G1904" t="str">
            <v>IPF</v>
          </cell>
          <cell r="H1904" t="str">
            <v>Not assigned</v>
          </cell>
          <cell r="I1904" t="str">
            <v>#</v>
          </cell>
          <cell r="J1904">
            <v>0</v>
          </cell>
        </row>
        <row r="1905">
          <cell r="C1905" t="str">
            <v>P156335</v>
          </cell>
          <cell r="D1905" t="str">
            <v>GM</v>
          </cell>
          <cell r="E1905" t="str">
            <v>PACIFIC RESILIENCE PROGRAM - PIFS</v>
          </cell>
          <cell r="F1905" t="str">
            <v>IPF</v>
          </cell>
          <cell r="G1905" t="str">
            <v>IPF</v>
          </cell>
          <cell r="H1905" t="str">
            <v>Not assigned</v>
          </cell>
          <cell r="I1905" t="str">
            <v>#</v>
          </cell>
          <cell r="J1905">
            <v>0</v>
          </cell>
        </row>
        <row r="1906">
          <cell r="C1906" t="str">
            <v>P145104</v>
          </cell>
          <cell r="D1906" t="str">
            <v>GU</v>
          </cell>
          <cell r="E1906" t="str">
            <v>Kenya Electricity Modernization Project</v>
          </cell>
          <cell r="F1906" t="str">
            <v>Investment</v>
          </cell>
          <cell r="G1906"/>
          <cell r="H1906" t="str">
            <v>Energy and Mining</v>
          </cell>
          <cell r="I1906" t="str">
            <v>SDN</v>
          </cell>
          <cell r="J1906">
            <v>0</v>
          </cell>
        </row>
        <row r="1907">
          <cell r="C1907" t="str">
            <v>P149765</v>
          </cell>
          <cell r="D1907" t="str">
            <v>GU</v>
          </cell>
          <cell r="E1907" t="str">
            <v>Albania Public Finance PBG</v>
          </cell>
          <cell r="F1907" t="str">
            <v>DPF</v>
          </cell>
          <cell r="G1907" t="str">
            <v>Development Policy</v>
          </cell>
          <cell r="H1907" t="str">
            <v>Economic Policy</v>
          </cell>
          <cell r="I1907" t="str">
            <v>PREM</v>
          </cell>
          <cell r="J1907">
            <v>1</v>
          </cell>
        </row>
        <row r="1908">
          <cell r="C1908" t="str">
            <v>P155323</v>
          </cell>
          <cell r="D1908" t="str">
            <v>GU</v>
          </cell>
          <cell r="E1908" t="str">
            <v>Angola Fiscal Management DPF</v>
          </cell>
          <cell r="F1908" t="str">
            <v>Not assigned</v>
          </cell>
          <cell r="G1908" t="str">
            <v>Not assigned</v>
          </cell>
          <cell r="H1908" t="str">
            <v>Not assigned</v>
          </cell>
          <cell r="I1908" t="str">
            <v>#</v>
          </cell>
          <cell r="J1908">
            <v>0</v>
          </cell>
        </row>
        <row r="1909">
          <cell r="C1909" t="str">
            <v>P155550</v>
          </cell>
          <cell r="D1909" t="str">
            <v>GU</v>
          </cell>
          <cell r="E1909" t="str">
            <v>GH-Macroeconomic Stability for Comp.</v>
          </cell>
          <cell r="F1909" t="str">
            <v>Not assigned</v>
          </cell>
          <cell r="G1909" t="str">
            <v>Not assigned</v>
          </cell>
          <cell r="H1909" t="str">
            <v>Not assigned</v>
          </cell>
          <cell r="I1909" t="str">
            <v>#</v>
          </cell>
          <cell r="J1909">
            <v>0</v>
          </cell>
        </row>
        <row r="1910">
          <cell r="C1910" t="str">
            <v>P106685</v>
          </cell>
          <cell r="D1910" t="str">
            <v>PE</v>
          </cell>
          <cell r="E1910" t="str">
            <v>AR Rural Inclusion</v>
          </cell>
          <cell r="F1910" t="str">
            <v>IPF</v>
          </cell>
          <cell r="G1910" t="str">
            <v>IPF</v>
          </cell>
          <cell r="H1910" t="str">
            <v>Agriculture and Rural Development</v>
          </cell>
          <cell r="I1910" t="str">
            <v>SDN</v>
          </cell>
          <cell r="J1910">
            <v>1</v>
          </cell>
        </row>
        <row r="1911">
          <cell r="C1911" t="str">
            <v>P113971</v>
          </cell>
          <cell r="D1911" t="str">
            <v>PE</v>
          </cell>
          <cell r="E1911" t="str">
            <v>Integrated Poles and Corridor Project 2</v>
          </cell>
          <cell r="F1911" t="str">
            <v>IPF</v>
          </cell>
          <cell r="G1911" t="str">
            <v>IPF</v>
          </cell>
          <cell r="H1911" t="str">
            <v>Competitive Industries Practice</v>
          </cell>
          <cell r="I1911" t="str">
            <v>FPD</v>
          </cell>
          <cell r="J1911">
            <v>1</v>
          </cell>
        </row>
        <row r="1912">
          <cell r="C1912" t="str">
            <v>P119343</v>
          </cell>
          <cell r="D1912" t="str">
            <v>PE</v>
          </cell>
          <cell r="E1912" t="str">
            <v>PH Cebu Bus Rapid Transit (BRT)</v>
          </cell>
          <cell r="F1912" t="str">
            <v>IPF</v>
          </cell>
          <cell r="G1912" t="str">
            <v>IPF</v>
          </cell>
          <cell r="H1912" t="str">
            <v>Not assigned</v>
          </cell>
          <cell r="I1912" t="str">
            <v>#</v>
          </cell>
          <cell r="J1912">
            <v>1</v>
          </cell>
        </row>
        <row r="1913">
          <cell r="C1913" t="str">
            <v>P120014</v>
          </cell>
          <cell r="D1913" t="str">
            <v>PE</v>
          </cell>
          <cell r="E1913" t="str">
            <v>KE Electricity Modernization Project</v>
          </cell>
          <cell r="F1913" t="str">
            <v>IPF</v>
          </cell>
          <cell r="G1913" t="str">
            <v>IPF</v>
          </cell>
          <cell r="H1913" t="str">
            <v>Energy and Mining</v>
          </cell>
          <cell r="I1913" t="str">
            <v>SDN</v>
          </cell>
          <cell r="J1913">
            <v>1</v>
          </cell>
        </row>
        <row r="1914">
          <cell r="C1914" t="str">
            <v>P122139</v>
          </cell>
          <cell r="D1914" t="str">
            <v>PE</v>
          </cell>
          <cell r="E1914" t="str">
            <v>INDUSTRIAL WASTE MGT</v>
          </cell>
          <cell r="F1914" t="str">
            <v>Investment</v>
          </cell>
          <cell r="G1914" t="str">
            <v>SPECIFIC INVEST LN</v>
          </cell>
          <cell r="H1914" t="str">
            <v>Environment</v>
          </cell>
          <cell r="I1914" t="str">
            <v>SDN</v>
          </cell>
          <cell r="J1914">
            <v>1</v>
          </cell>
        </row>
        <row r="1915">
          <cell r="C1915" t="str">
            <v>P122406</v>
          </cell>
          <cell r="D1915" t="str">
            <v>PE</v>
          </cell>
          <cell r="E1915" t="str">
            <v>NP: Kabeli "A" Hydroelectric Project</v>
          </cell>
          <cell r="F1915" t="str">
            <v>Investment</v>
          </cell>
          <cell r="G1915" t="str">
            <v>SPECIFIC INVEST LN</v>
          </cell>
          <cell r="H1915" t="str">
            <v>Energy and Mining</v>
          </cell>
          <cell r="I1915" t="str">
            <v>SDN</v>
          </cell>
          <cell r="J1915">
            <v>1</v>
          </cell>
        </row>
        <row r="1916">
          <cell r="C1916" t="str">
            <v>P123134</v>
          </cell>
          <cell r="D1916" t="str">
            <v>PE</v>
          </cell>
          <cell r="E1916" t="str">
            <v>TZ-Dar es Salaam Metropolitan Project</v>
          </cell>
          <cell r="F1916" t="str">
            <v>IPF</v>
          </cell>
          <cell r="G1916" t="str">
            <v>IPF</v>
          </cell>
          <cell r="H1916" t="str">
            <v>Not assigned</v>
          </cell>
          <cell r="I1916" t="str">
            <v>#</v>
          </cell>
          <cell r="J1916">
            <v>1</v>
          </cell>
        </row>
        <row r="1917">
          <cell r="C1917" t="str">
            <v>P123940</v>
          </cell>
          <cell r="D1917" t="str">
            <v>PE</v>
          </cell>
          <cell r="E1917" t="str">
            <v>LGDP Additional Financing</v>
          </cell>
          <cell r="F1917" t="str">
            <v>IPF</v>
          </cell>
          <cell r="G1917" t="str">
            <v>IPF</v>
          </cell>
          <cell r="H1917" t="str">
            <v>Not assigned</v>
          </cell>
          <cell r="I1917" t="str">
            <v>#</v>
          </cell>
          <cell r="J1917">
            <v>1</v>
          </cell>
        </row>
        <row r="1918">
          <cell r="C1918" t="str">
            <v>P125184</v>
          </cell>
          <cell r="D1918" t="str">
            <v>PE</v>
          </cell>
          <cell r="E1918" t="str">
            <v>LB-Water Supply Augmentation Project</v>
          </cell>
          <cell r="F1918" t="str">
            <v>Investment</v>
          </cell>
          <cell r="G1918" t="str">
            <v>SPECIFIC INVEST LN</v>
          </cell>
          <cell r="H1918" t="str">
            <v>Water</v>
          </cell>
          <cell r="I1918" t="str">
            <v>SDN</v>
          </cell>
          <cell r="J1918">
            <v>1</v>
          </cell>
        </row>
        <row r="1919">
          <cell r="C1919" t="str">
            <v>P126507</v>
          </cell>
          <cell r="D1919" t="str">
            <v>PE</v>
          </cell>
          <cell r="E1919" t="str">
            <v>-HCMC Green Transport Development</v>
          </cell>
          <cell r="F1919" t="str">
            <v>Investment</v>
          </cell>
          <cell r="G1919" t="str">
            <v>SPECIFIC INVEST LN</v>
          </cell>
          <cell r="H1919" t="str">
            <v>Transport</v>
          </cell>
          <cell r="I1919" t="str">
            <v>SDN</v>
          </cell>
          <cell r="J1919">
            <v>1</v>
          </cell>
        </row>
        <row r="1920">
          <cell r="C1920" t="str">
            <v>P126661</v>
          </cell>
          <cell r="D1920" t="str">
            <v>PE</v>
          </cell>
          <cell r="E1920" t="str">
            <v>SAPP-Program 4 Acceler. Transf. En. Proj</v>
          </cell>
          <cell r="F1920" t="str">
            <v>IPF</v>
          </cell>
          <cell r="G1920" t="str">
            <v>IPF</v>
          </cell>
          <cell r="H1920" t="str">
            <v>Not assigned</v>
          </cell>
          <cell r="I1920" t="str">
            <v>#</v>
          </cell>
          <cell r="J1920">
            <v>1</v>
          </cell>
        </row>
        <row r="1921">
          <cell r="C1921" t="str">
            <v>P126773</v>
          </cell>
          <cell r="D1921" t="str">
            <v>PE</v>
          </cell>
          <cell r="E1921" t="str">
            <v>West Africa Regional Fisheries Program</v>
          </cell>
          <cell r="F1921" t="str">
            <v>IPF</v>
          </cell>
          <cell r="G1921" t="str">
            <v>IPF</v>
          </cell>
          <cell r="H1921" t="str">
            <v>Not assigned</v>
          </cell>
          <cell r="I1921" t="str">
            <v>#</v>
          </cell>
          <cell r="J1921">
            <v>1</v>
          </cell>
        </row>
        <row r="1922">
          <cell r="C1922" t="str">
            <v>P127338</v>
          </cell>
          <cell r="D1922" t="str">
            <v>PE</v>
          </cell>
          <cell r="E1922" t="str">
            <v>BZ (MST) Climate Resilient Infrast.</v>
          </cell>
          <cell r="F1922" t="str">
            <v>IPF</v>
          </cell>
          <cell r="G1922" t="str">
            <v>IPF</v>
          </cell>
          <cell r="H1922" t="str">
            <v>Urban Development</v>
          </cell>
          <cell r="I1922" t="str">
            <v>SDN</v>
          </cell>
          <cell r="J1922">
            <v>1</v>
          </cell>
        </row>
        <row r="1923">
          <cell r="C1923" t="str">
            <v>P127408</v>
          </cell>
          <cell r="D1923" t="str">
            <v>PE</v>
          </cell>
          <cell r="E1923" t="str">
            <v>YF First SOE Reform DPL</v>
          </cell>
          <cell r="F1923" t="str">
            <v>DPF</v>
          </cell>
          <cell r="G1923" t="str">
            <v>Development Policy</v>
          </cell>
          <cell r="H1923" t="str">
            <v>Investment Climate Practice</v>
          </cell>
          <cell r="I1923" t="str">
            <v>FPD</v>
          </cell>
          <cell r="J1923">
            <v>1</v>
          </cell>
        </row>
        <row r="1924">
          <cell r="C1924" t="str">
            <v>P127978</v>
          </cell>
          <cell r="D1924" t="str">
            <v>PE</v>
          </cell>
          <cell r="E1924" t="str">
            <v>Second Ho Chi Minh City ES Project</v>
          </cell>
          <cell r="F1924" t="str">
            <v>Investment</v>
          </cell>
          <cell r="G1924" t="str">
            <v>SPECIFIC INVEST LN</v>
          </cell>
          <cell r="H1924" t="str">
            <v>Water</v>
          </cell>
          <cell r="I1924" t="str">
            <v>SDN</v>
          </cell>
          <cell r="J1924">
            <v>1</v>
          </cell>
        </row>
        <row r="1925">
          <cell r="C1925" t="str">
            <v>P128307</v>
          </cell>
          <cell r="D1925" t="str">
            <v>PE</v>
          </cell>
          <cell r="E1925" t="str">
            <v>PK:  Sindh Agricultural Growth Project</v>
          </cell>
          <cell r="F1925" t="str">
            <v>IPF</v>
          </cell>
          <cell r="G1925" t="str">
            <v>IPF</v>
          </cell>
          <cell r="H1925" t="str">
            <v>Agriculture and Rural Development</v>
          </cell>
          <cell r="I1925" t="str">
            <v>SDN</v>
          </cell>
          <cell r="J1925">
            <v>1</v>
          </cell>
        </row>
        <row r="1926">
          <cell r="C1926" t="str">
            <v>P128344</v>
          </cell>
          <cell r="D1926" t="str">
            <v>PE</v>
          </cell>
          <cell r="E1926" t="str">
            <v>UA SSN MOD</v>
          </cell>
          <cell r="F1926" t="str">
            <v>IPF</v>
          </cell>
          <cell r="G1926" t="str">
            <v>IPF</v>
          </cell>
          <cell r="H1926" t="str">
            <v>Social Protection</v>
          </cell>
          <cell r="I1926" t="str">
            <v>HDN</v>
          </cell>
          <cell r="J1926">
            <v>1</v>
          </cell>
        </row>
        <row r="1927">
          <cell r="C1927" t="str">
            <v>P128869</v>
          </cell>
          <cell r="D1927" t="str">
            <v>PE</v>
          </cell>
          <cell r="E1927" t="str">
            <v>MA-Second Competitiveness DPL</v>
          </cell>
          <cell r="F1927" t="str">
            <v>DPF</v>
          </cell>
          <cell r="G1927" t="str">
            <v>Development Policy</v>
          </cell>
          <cell r="H1927" t="str">
            <v>Financial Systems Practice</v>
          </cell>
          <cell r="I1927" t="str">
            <v>FPD</v>
          </cell>
          <cell r="J1927">
            <v>1</v>
          </cell>
        </row>
        <row r="1928">
          <cell r="C1928" t="str">
            <v>P128904</v>
          </cell>
          <cell r="D1928" t="str">
            <v>PE</v>
          </cell>
          <cell r="E1928" t="str">
            <v>WS:  Pac Reg Connect Phase III:  Samoa</v>
          </cell>
          <cell r="F1928" t="str">
            <v>IPF</v>
          </cell>
          <cell r="G1928" t="str">
            <v>IPF</v>
          </cell>
          <cell r="H1928" t="str">
            <v>Global Information/Communications Technology</v>
          </cell>
          <cell r="I1928" t="str">
            <v>SDN</v>
          </cell>
          <cell r="J1928">
            <v>1</v>
          </cell>
        </row>
        <row r="1929">
          <cell r="C1929" t="str">
            <v>P128919</v>
          </cell>
          <cell r="D1929" t="str">
            <v>PE</v>
          </cell>
          <cell r="E1929" t="str">
            <v>Zhengzhou Urban Rail Project</v>
          </cell>
          <cell r="F1929" t="str">
            <v>IPF</v>
          </cell>
          <cell r="G1929" t="str">
            <v>IPF</v>
          </cell>
          <cell r="H1929" t="str">
            <v>Transport</v>
          </cell>
          <cell r="I1929" t="str">
            <v>SDN</v>
          </cell>
          <cell r="J1929">
            <v>1</v>
          </cell>
        </row>
        <row r="1930">
          <cell r="C1930" t="str">
            <v>P129282</v>
          </cell>
          <cell r="D1930" t="str">
            <v>PE</v>
          </cell>
          <cell r="E1930" t="str">
            <v>Regional Trade Facilitation &amp; Competitiv</v>
          </cell>
          <cell r="F1930" t="str">
            <v>DPF</v>
          </cell>
          <cell r="G1930" t="str">
            <v>Development Policy</v>
          </cell>
          <cell r="H1930" t="str">
            <v>Economic Policy</v>
          </cell>
          <cell r="I1930" t="str">
            <v>PREM</v>
          </cell>
          <cell r="J1930">
            <v>1</v>
          </cell>
        </row>
        <row r="1931">
          <cell r="C1931" t="str">
            <v>P130193</v>
          </cell>
          <cell r="D1931" t="str">
            <v>PE</v>
          </cell>
          <cell r="E1931" t="str">
            <v>Punjab Skills Development</v>
          </cell>
          <cell r="F1931" t="str">
            <v>IPF</v>
          </cell>
          <cell r="G1931" t="str">
            <v>IPF</v>
          </cell>
          <cell r="H1931" t="str">
            <v>Education</v>
          </cell>
          <cell r="I1931" t="str">
            <v>HDN</v>
          </cell>
          <cell r="J1931">
            <v>1</v>
          </cell>
        </row>
        <row r="1932">
          <cell r="C1932" t="str">
            <v>P130492</v>
          </cell>
          <cell r="D1932" t="str">
            <v>PE</v>
          </cell>
          <cell r="E1932" t="str">
            <v>ENVIRONMENTAL SERVICES PROJECT</v>
          </cell>
          <cell r="F1932" t="str">
            <v>Investment</v>
          </cell>
          <cell r="G1932" t="str">
            <v>SPECIFIC INVEST LN</v>
          </cell>
          <cell r="H1932" t="str">
            <v>Environment</v>
          </cell>
          <cell r="I1932" t="str">
            <v>SDN</v>
          </cell>
          <cell r="J1932">
            <v>1</v>
          </cell>
        </row>
        <row r="1933">
          <cell r="C1933" t="str">
            <v>P130592</v>
          </cell>
          <cell r="D1933" t="str">
            <v>PE</v>
          </cell>
          <cell r="E1933" t="str">
            <v>Palau-FSM Connectivity Project</v>
          </cell>
          <cell r="F1933" t="str">
            <v>IPF</v>
          </cell>
          <cell r="G1933" t="str">
            <v>IPF</v>
          </cell>
          <cell r="H1933" t="str">
            <v>Global Information/Communications Technology</v>
          </cell>
          <cell r="I1933" t="str">
            <v>SDN</v>
          </cell>
          <cell r="J1933">
            <v>1</v>
          </cell>
        </row>
        <row r="1934">
          <cell r="C1934" t="str">
            <v>P130593</v>
          </cell>
          <cell r="D1934" t="str">
            <v>PE</v>
          </cell>
          <cell r="E1934" t="str">
            <v>BR  MST PROACRE Loan AF</v>
          </cell>
          <cell r="F1934" t="str">
            <v>IPF</v>
          </cell>
          <cell r="G1934" t="str">
            <v>IPF</v>
          </cell>
          <cell r="H1934" t="str">
            <v>Agriculture and Rural Development</v>
          </cell>
          <cell r="I1934" t="str">
            <v>SDN</v>
          </cell>
          <cell r="J1934">
            <v>1</v>
          </cell>
        </row>
        <row r="1935">
          <cell r="C1935" t="str">
            <v>P130637</v>
          </cell>
          <cell r="D1935" t="str">
            <v>PE</v>
          </cell>
          <cell r="E1935" t="str">
            <v>TN-Urban Dev. and Local Governance</v>
          </cell>
          <cell r="F1935" t="str">
            <v>PFORR</v>
          </cell>
          <cell r="G1935" t="str">
            <v>P4R</v>
          </cell>
          <cell r="H1935" t="str">
            <v>Urban Development</v>
          </cell>
          <cell r="I1935" t="str">
            <v>SDN</v>
          </cell>
          <cell r="J1935">
            <v>1</v>
          </cell>
        </row>
        <row r="1936">
          <cell r="C1936" t="str">
            <v>P130871</v>
          </cell>
          <cell r="D1936" t="str">
            <v>PE</v>
          </cell>
          <cell r="E1936" t="str">
            <v>RCIP 5 - Uganda</v>
          </cell>
          <cell r="F1936" t="str">
            <v>IPF</v>
          </cell>
          <cell r="G1936" t="str">
            <v>IPF</v>
          </cell>
          <cell r="H1936" t="str">
            <v>Global Information/Communications Technology</v>
          </cell>
          <cell r="I1936" t="str">
            <v>SDN</v>
          </cell>
          <cell r="J1936">
            <v>1</v>
          </cell>
        </row>
        <row r="1937">
          <cell r="C1937" t="str">
            <v>P131256</v>
          </cell>
          <cell r="D1937" t="str">
            <v>PE</v>
          </cell>
          <cell r="E1937" t="str">
            <v>MA-Noor Ouarzazate Concent. Solar Power</v>
          </cell>
          <cell r="F1937" t="str">
            <v>IPF</v>
          </cell>
          <cell r="G1937" t="str">
            <v>IPF</v>
          </cell>
          <cell r="H1937" t="str">
            <v>Not assigned</v>
          </cell>
          <cell r="I1937" t="str">
            <v>#</v>
          </cell>
          <cell r="J1937">
            <v>1</v>
          </cell>
        </row>
        <row r="1938">
          <cell r="C1938" t="str">
            <v>P131324</v>
          </cell>
          <cell r="D1938" t="str">
            <v>PE</v>
          </cell>
          <cell r="E1938" t="str">
            <v>PK-Sindh Barrage Improvement</v>
          </cell>
          <cell r="F1938" t="str">
            <v>IPF</v>
          </cell>
          <cell r="G1938" t="str">
            <v>IPF</v>
          </cell>
          <cell r="H1938" t="str">
            <v>Water</v>
          </cell>
          <cell r="I1938" t="str">
            <v>SDN</v>
          </cell>
          <cell r="J1938">
            <v>1</v>
          </cell>
        </row>
        <row r="1939">
          <cell r="C1939" t="str">
            <v>P131325</v>
          </cell>
          <cell r="D1939" t="str">
            <v>PE</v>
          </cell>
          <cell r="E1939" t="str">
            <v>PK AF Sindh Water Sector Impro Project</v>
          </cell>
          <cell r="F1939" t="str">
            <v>Investment</v>
          </cell>
          <cell r="G1939" t="str">
            <v>SPECIFIC INVEST LN</v>
          </cell>
          <cell r="H1939" t="str">
            <v>Agriculture and Rural Development</v>
          </cell>
          <cell r="I1939" t="str">
            <v>SDN</v>
          </cell>
          <cell r="J1939">
            <v>1</v>
          </cell>
        </row>
        <row r="1940">
          <cell r="C1940" t="str">
            <v>P131558</v>
          </cell>
          <cell r="D1940" t="str">
            <v>PE</v>
          </cell>
          <cell r="E1940" t="str">
            <v>Transmission Efficiency Project (TEP)</v>
          </cell>
          <cell r="F1940" t="str">
            <v>IPF</v>
          </cell>
          <cell r="G1940" t="str">
            <v>IPF</v>
          </cell>
          <cell r="H1940" t="str">
            <v>Energy and Mining</v>
          </cell>
          <cell r="I1940" t="str">
            <v>SDN</v>
          </cell>
          <cell r="J1940">
            <v>1</v>
          </cell>
        </row>
        <row r="1941">
          <cell r="C1941" t="str">
            <v>P131655</v>
          </cell>
          <cell r="D1941" t="str">
            <v>PE</v>
          </cell>
          <cell r="E1941" t="str">
            <v>Pacific Island Regional Oceans Program</v>
          </cell>
          <cell r="F1941" t="str">
            <v>IPF</v>
          </cell>
          <cell r="G1941" t="str">
            <v>IPF</v>
          </cell>
          <cell r="H1941" t="str">
            <v>Agriculture and Rural Development</v>
          </cell>
          <cell r="I1941" t="str">
            <v>SDN</v>
          </cell>
          <cell r="J1941">
            <v>1</v>
          </cell>
        </row>
        <row r="1942">
          <cell r="C1942" t="str">
            <v>P131850</v>
          </cell>
          <cell r="D1942" t="str">
            <v>PE</v>
          </cell>
          <cell r="E1942" t="str">
            <v>Enhanced Nutrition for Mothers and Child</v>
          </cell>
          <cell r="F1942" t="str">
            <v>IPF</v>
          </cell>
          <cell r="G1942" t="str">
            <v>IPF</v>
          </cell>
          <cell r="H1942" t="str">
            <v>Health, Nutrition and Population</v>
          </cell>
          <cell r="I1942" t="str">
            <v>HDN</v>
          </cell>
          <cell r="J1942">
            <v>1</v>
          </cell>
        </row>
        <row r="1943">
          <cell r="C1943" t="str">
            <v>P131965</v>
          </cell>
          <cell r="D1943" t="str">
            <v>PE</v>
          </cell>
          <cell r="E1943" t="str">
            <v>MozBio Program - Phase 1</v>
          </cell>
          <cell r="F1943" t="str">
            <v>IPF</v>
          </cell>
          <cell r="G1943" t="str">
            <v>IPF</v>
          </cell>
          <cell r="H1943" t="str">
            <v>Environment</v>
          </cell>
          <cell r="I1943" t="str">
            <v>SDN</v>
          </cell>
          <cell r="J1943">
            <v>1</v>
          </cell>
        </row>
        <row r="1944">
          <cell r="C1944" t="str">
            <v>P132123</v>
          </cell>
          <cell r="D1944" t="str">
            <v>PE</v>
          </cell>
          <cell r="E1944" t="str">
            <v>SWIOFish1</v>
          </cell>
          <cell r="F1944" t="str">
            <v>IPF</v>
          </cell>
          <cell r="G1944" t="str">
            <v>IPF</v>
          </cell>
          <cell r="H1944" t="str">
            <v>Environment</v>
          </cell>
          <cell r="I1944" t="str">
            <v>SDN</v>
          </cell>
          <cell r="J1944">
            <v>1</v>
          </cell>
        </row>
        <row r="1945">
          <cell r="C1945" t="str">
            <v>P132317</v>
          </cell>
          <cell r="D1945" t="str">
            <v>PE</v>
          </cell>
          <cell r="E1945" t="str">
            <v>Philippine Rural Development Project</v>
          </cell>
          <cell r="F1945" t="str">
            <v>IPF</v>
          </cell>
          <cell r="G1945" t="str">
            <v>IPF</v>
          </cell>
          <cell r="H1945" t="str">
            <v>Agriculture and Rural Development</v>
          </cell>
          <cell r="I1945" t="str">
            <v>SDN</v>
          </cell>
          <cell r="J1945">
            <v>1</v>
          </cell>
        </row>
        <row r="1946">
          <cell r="C1946" t="str">
            <v>P132443</v>
          </cell>
          <cell r="D1946" t="str">
            <v>PE</v>
          </cell>
          <cell r="E1946" t="str">
            <v>DIST HEAT EFFIC IMPR</v>
          </cell>
          <cell r="F1946" t="str">
            <v>IPF</v>
          </cell>
          <cell r="G1946" t="str">
            <v>IPF</v>
          </cell>
          <cell r="H1946" t="str">
            <v>Energy and Mining</v>
          </cell>
          <cell r="I1946" t="str">
            <v>SDN</v>
          </cell>
          <cell r="J1946">
            <v>1</v>
          </cell>
        </row>
        <row r="1947">
          <cell r="C1947" t="str">
            <v>P132621</v>
          </cell>
          <cell r="D1947" t="str">
            <v>PE</v>
          </cell>
          <cell r="E1947" t="str">
            <v>Yunnan Highway Asset Management Project</v>
          </cell>
          <cell r="F1947" t="str">
            <v>IPF</v>
          </cell>
          <cell r="G1947" t="str">
            <v>IPF</v>
          </cell>
          <cell r="H1947" t="str">
            <v>Transport</v>
          </cell>
          <cell r="I1947" t="str">
            <v>SDN</v>
          </cell>
          <cell r="J1947">
            <v>1</v>
          </cell>
        </row>
        <row r="1948">
          <cell r="C1948" t="str">
            <v>P132665</v>
          </cell>
          <cell r="D1948" t="str">
            <v>PE</v>
          </cell>
          <cell r="E1948" t="str">
            <v>IN: Bihar Teacher Education ICT</v>
          </cell>
          <cell r="F1948" t="str">
            <v>PFORR</v>
          </cell>
          <cell r="G1948" t="str">
            <v>P4R</v>
          </cell>
          <cell r="H1948" t="str">
            <v>Not assigned</v>
          </cell>
          <cell r="I1948" t="str">
            <v>#</v>
          </cell>
          <cell r="J1948">
            <v>1</v>
          </cell>
        </row>
        <row r="1949">
          <cell r="C1949" t="str">
            <v>P132739</v>
          </cell>
          <cell r="D1949" t="str">
            <v>PE</v>
          </cell>
          <cell r="E1949" t="str">
            <v>IN: Natl Watersheds (Neeranchal)</v>
          </cell>
          <cell r="F1949" t="str">
            <v>Investment</v>
          </cell>
          <cell r="G1949" t="str">
            <v>SPECIFIC INVEST LN</v>
          </cell>
          <cell r="H1949" t="str">
            <v>Agriculture and Rural Development</v>
          </cell>
          <cell r="I1949" t="str">
            <v>SDN</v>
          </cell>
          <cell r="J1949">
            <v>1</v>
          </cell>
        </row>
        <row r="1950">
          <cell r="C1950" t="str">
            <v>P132775</v>
          </cell>
          <cell r="D1950" t="str">
            <v>PE</v>
          </cell>
          <cell r="E1950" t="str">
            <v>Gansu Rural-Urban Integration</v>
          </cell>
          <cell r="F1950" t="str">
            <v>IPF</v>
          </cell>
          <cell r="G1950" t="str">
            <v>IPF</v>
          </cell>
          <cell r="H1950" t="str">
            <v>Transport</v>
          </cell>
          <cell r="I1950" t="str">
            <v>SDN</v>
          </cell>
          <cell r="J1950">
            <v>1</v>
          </cell>
        </row>
        <row r="1951">
          <cell r="C1951" t="str">
            <v>P132821</v>
          </cell>
          <cell r="D1951" t="str">
            <v>PE</v>
          </cell>
          <cell r="E1951" t="str">
            <v>Central African Backbone SOP5</v>
          </cell>
          <cell r="F1951" t="str">
            <v>IPF</v>
          </cell>
          <cell r="G1951" t="str">
            <v>IPF</v>
          </cell>
          <cell r="H1951" t="str">
            <v>Global Information/Communications Technology</v>
          </cell>
          <cell r="I1951" t="str">
            <v>SDN</v>
          </cell>
          <cell r="J1951">
            <v>1</v>
          </cell>
        </row>
        <row r="1952">
          <cell r="C1952" t="str">
            <v>P132846</v>
          </cell>
          <cell r="D1952" t="str">
            <v>PE</v>
          </cell>
          <cell r="E1952" t="str">
            <v>Forests and Community</v>
          </cell>
          <cell r="F1952" t="str">
            <v>IPF</v>
          </cell>
          <cell r="G1952" t="str">
            <v>IPF</v>
          </cell>
          <cell r="H1952" t="str">
            <v>Agriculture and Rural Development</v>
          </cell>
          <cell r="I1952" t="str">
            <v>SDN</v>
          </cell>
          <cell r="J1952">
            <v>1</v>
          </cell>
        </row>
        <row r="1953">
          <cell r="C1953" t="str">
            <v>P132873</v>
          </cell>
          <cell r="D1953" t="str">
            <v>PE</v>
          </cell>
          <cell r="E1953" t="str">
            <v>Hebei Rural Renewable Energy Development</v>
          </cell>
          <cell r="F1953" t="str">
            <v>IPF</v>
          </cell>
          <cell r="G1953" t="str">
            <v>IPF</v>
          </cell>
          <cell r="H1953" t="str">
            <v>Agriculture and Rural Development</v>
          </cell>
          <cell r="I1953" t="str">
            <v>SDN</v>
          </cell>
          <cell r="J1953">
            <v>1</v>
          </cell>
        </row>
        <row r="1954">
          <cell r="C1954" t="str">
            <v>P132982</v>
          </cell>
          <cell r="D1954" t="str">
            <v>PE</v>
          </cell>
          <cell r="E1954" t="str">
            <v>RRMSP</v>
          </cell>
          <cell r="F1954" t="str">
            <v>IPF</v>
          </cell>
          <cell r="G1954" t="str">
            <v>IPF</v>
          </cell>
          <cell r="H1954" t="str">
            <v>Not assigned</v>
          </cell>
          <cell r="I1954" t="str">
            <v>#</v>
          </cell>
          <cell r="J1954">
            <v>1</v>
          </cell>
        </row>
        <row r="1955">
          <cell r="C1955" t="str">
            <v>P133000</v>
          </cell>
          <cell r="D1955" t="str">
            <v>PE</v>
          </cell>
          <cell r="E1955" t="str">
            <v>Huainan Mining Area Rehabilitation Proj.</v>
          </cell>
          <cell r="F1955" t="str">
            <v>IPF</v>
          </cell>
          <cell r="G1955" t="str">
            <v>IPF</v>
          </cell>
          <cell r="H1955" t="str">
            <v>Not assigned</v>
          </cell>
          <cell r="I1955" t="str">
            <v>#</v>
          </cell>
          <cell r="J1955">
            <v>1</v>
          </cell>
        </row>
        <row r="1956">
          <cell r="C1956" t="str">
            <v>P133017</v>
          </cell>
          <cell r="D1956" t="str">
            <v>PE</v>
          </cell>
          <cell r="E1956" t="str">
            <v>Guilin Integrated Environment Management</v>
          </cell>
          <cell r="F1956" t="str">
            <v>IPF</v>
          </cell>
          <cell r="G1956" t="str">
            <v>IPF</v>
          </cell>
          <cell r="H1956" t="str">
            <v>Not assigned</v>
          </cell>
          <cell r="I1956" t="str">
            <v>#</v>
          </cell>
          <cell r="J1956">
            <v>1</v>
          </cell>
        </row>
        <row r="1957">
          <cell r="C1957" t="str">
            <v>P133018</v>
          </cell>
          <cell r="D1957" t="str">
            <v>PE</v>
          </cell>
          <cell r="E1957" t="str">
            <v>Zhejiang Rural Water Supply &amp; Sanitation</v>
          </cell>
          <cell r="F1957" t="str">
            <v>IPF</v>
          </cell>
          <cell r="G1957" t="str">
            <v>IPF</v>
          </cell>
          <cell r="H1957" t="str">
            <v>Water</v>
          </cell>
          <cell r="I1957" t="str">
            <v>SDN</v>
          </cell>
          <cell r="J1957">
            <v>1</v>
          </cell>
        </row>
        <row r="1958">
          <cell r="C1958" t="str">
            <v>P133069</v>
          </cell>
          <cell r="D1958" t="str">
            <v>PE</v>
          </cell>
          <cell r="E1958" t="str">
            <v>Shaanxi Small Towns Infrastructure Proje</v>
          </cell>
          <cell r="F1958" t="str">
            <v>IPF</v>
          </cell>
          <cell r="G1958" t="str">
            <v>IPF</v>
          </cell>
          <cell r="H1958" t="str">
            <v>Urban Development</v>
          </cell>
          <cell r="I1958" t="str">
            <v>SDN</v>
          </cell>
          <cell r="J1958">
            <v>1</v>
          </cell>
        </row>
        <row r="1959">
          <cell r="C1959" t="str">
            <v>P133116</v>
          </cell>
          <cell r="D1959" t="str">
            <v>PE</v>
          </cell>
          <cell r="E1959" t="str">
            <v>Qinghai Xining Water Environment Mgmt.</v>
          </cell>
          <cell r="F1959" t="str">
            <v>IPF</v>
          </cell>
          <cell r="G1959" t="str">
            <v>IPF</v>
          </cell>
          <cell r="H1959" t="str">
            <v>Water</v>
          </cell>
          <cell r="I1959" t="str">
            <v>SDN</v>
          </cell>
          <cell r="J1959">
            <v>1</v>
          </cell>
        </row>
        <row r="1960">
          <cell r="C1960" t="str">
            <v>P133117</v>
          </cell>
          <cell r="D1960" t="str">
            <v>PE</v>
          </cell>
          <cell r="E1960" t="str">
            <v>Chongqing Small Towns Water Env. Mgmt.</v>
          </cell>
          <cell r="F1960" t="str">
            <v>IPF</v>
          </cell>
          <cell r="G1960" t="str">
            <v>IPF</v>
          </cell>
          <cell r="H1960" t="str">
            <v>Not assigned</v>
          </cell>
          <cell r="I1960" t="str">
            <v>#</v>
          </cell>
          <cell r="J1960">
            <v>1</v>
          </cell>
        </row>
        <row r="1961">
          <cell r="C1961" t="str">
            <v>P133129</v>
          </cell>
          <cell r="D1961" t="str">
            <v>PE</v>
          </cell>
          <cell r="E1961" t="str">
            <v>AR - Youth Employment Support Project</v>
          </cell>
          <cell r="F1961" t="str">
            <v>IPF</v>
          </cell>
          <cell r="G1961" t="str">
            <v>IPF</v>
          </cell>
          <cell r="H1961" t="str">
            <v>Social Protection</v>
          </cell>
          <cell r="I1961" t="str">
            <v>HDN</v>
          </cell>
          <cell r="J1961">
            <v>1</v>
          </cell>
        </row>
        <row r="1962">
          <cell r="C1962" t="str">
            <v>P133193</v>
          </cell>
          <cell r="D1962" t="str">
            <v>PE</v>
          </cell>
          <cell r="E1962" t="str">
            <v>AR Chronic Conditions and Injuries</v>
          </cell>
          <cell r="F1962" t="str">
            <v>IPF</v>
          </cell>
          <cell r="G1962" t="str">
            <v>IPF</v>
          </cell>
          <cell r="H1962" t="str">
            <v>Health, Nutrition and Population</v>
          </cell>
          <cell r="I1962" t="str">
            <v>HDN</v>
          </cell>
          <cell r="J1962">
            <v>1</v>
          </cell>
        </row>
        <row r="1963">
          <cell r="C1963" t="str">
            <v>P133195</v>
          </cell>
          <cell r="D1963" t="str">
            <v>PE</v>
          </cell>
          <cell r="E1963" t="str">
            <v>AR Second Rural Education Improvement</v>
          </cell>
          <cell r="F1963" t="str">
            <v>IPF</v>
          </cell>
          <cell r="G1963" t="str">
            <v>IPF</v>
          </cell>
          <cell r="H1963" t="str">
            <v>Education</v>
          </cell>
          <cell r="I1963" t="str">
            <v>HDN</v>
          </cell>
          <cell r="J1963">
            <v>1</v>
          </cell>
        </row>
        <row r="1964">
          <cell r="C1964" t="str">
            <v>P133261</v>
          </cell>
          <cell r="D1964" t="str">
            <v>PE</v>
          </cell>
          <cell r="E1964" t="str">
            <v>Guizhou Rural Development Project</v>
          </cell>
          <cell r="F1964" t="str">
            <v>IPF</v>
          </cell>
          <cell r="G1964" t="str">
            <v>IPF</v>
          </cell>
          <cell r="H1964" t="str">
            <v>Agriculture and Rural Development</v>
          </cell>
          <cell r="I1964" t="str">
            <v>SDN</v>
          </cell>
          <cell r="J1964">
            <v>1</v>
          </cell>
        </row>
        <row r="1965">
          <cell r="C1965" t="str">
            <v>P133287</v>
          </cell>
          <cell r="D1965" t="str">
            <v>PE</v>
          </cell>
          <cell r="E1965" t="str">
            <v>PE AF 2nd Optimization of Water&amp;Sewerage</v>
          </cell>
          <cell r="F1965" t="str">
            <v>IPF</v>
          </cell>
          <cell r="G1965" t="str">
            <v>IPF</v>
          </cell>
          <cell r="H1965" t="str">
            <v>Water</v>
          </cell>
          <cell r="I1965" t="str">
            <v>SDN</v>
          </cell>
          <cell r="J1965">
            <v>1</v>
          </cell>
        </row>
        <row r="1966">
          <cell r="C1966" t="str">
            <v>P133288</v>
          </cell>
          <cell r="D1966" t="str">
            <v>PE</v>
          </cell>
          <cell r="E1966" t="str">
            <v>AR Renewable Energy</v>
          </cell>
          <cell r="F1966" t="str">
            <v>IPF</v>
          </cell>
          <cell r="G1966" t="str">
            <v>IPF</v>
          </cell>
          <cell r="H1966" t="str">
            <v>Energy and Mining</v>
          </cell>
          <cell r="I1966" t="str">
            <v>SDN</v>
          </cell>
          <cell r="J1966">
            <v>1</v>
          </cell>
        </row>
        <row r="1967">
          <cell r="C1967" t="str">
            <v>P133312</v>
          </cell>
          <cell r="D1967" t="str">
            <v>PE</v>
          </cell>
          <cell r="E1967" t="str">
            <v>UG-Energy for Rural Transformation III</v>
          </cell>
          <cell r="F1967" t="str">
            <v>IPF</v>
          </cell>
          <cell r="G1967" t="str">
            <v>IPF</v>
          </cell>
          <cell r="H1967" t="str">
            <v>Energy and Mining</v>
          </cell>
          <cell r="I1967" t="str">
            <v>SDN</v>
          </cell>
          <cell r="J1967">
            <v>1</v>
          </cell>
        </row>
        <row r="1968">
          <cell r="C1968" t="str">
            <v>P133326</v>
          </cell>
          <cell r="D1968" t="str">
            <v>PE</v>
          </cell>
          <cell r="E1968" t="str">
            <v>Poverty Alleviation in Poor Areas</v>
          </cell>
          <cell r="F1968" t="str">
            <v>IPF</v>
          </cell>
          <cell r="G1968" t="str">
            <v>IPF</v>
          </cell>
          <cell r="H1968" t="str">
            <v>Agriculture and Rural Development</v>
          </cell>
          <cell r="I1968" t="str">
            <v>SDN</v>
          </cell>
          <cell r="J1968">
            <v>1</v>
          </cell>
        </row>
        <row r="1969">
          <cell r="C1969" t="str">
            <v>P133446</v>
          </cell>
          <cell r="D1969" t="str">
            <v>PE</v>
          </cell>
          <cell r="E1969" t="str">
            <v>Electricity Supply Accountability</v>
          </cell>
          <cell r="F1969" t="str">
            <v>IPF</v>
          </cell>
          <cell r="G1969" t="str">
            <v>IPF</v>
          </cell>
          <cell r="H1969" t="str">
            <v>Energy and Mining</v>
          </cell>
          <cell r="I1969" t="str">
            <v>SDN</v>
          </cell>
          <cell r="J1969">
            <v>1</v>
          </cell>
        </row>
        <row r="1970">
          <cell r="C1970" t="str">
            <v>P133449</v>
          </cell>
          <cell r="D1970" t="str">
            <v>PE</v>
          </cell>
          <cell r="E1970" t="str">
            <v>Communal Services Development Fund</v>
          </cell>
          <cell r="F1970" t="str">
            <v>IPF</v>
          </cell>
          <cell r="G1970" t="str">
            <v>IPF</v>
          </cell>
          <cell r="H1970" t="str">
            <v>Not assigned</v>
          </cell>
          <cell r="I1970" t="str">
            <v>#</v>
          </cell>
          <cell r="J1970">
            <v>1</v>
          </cell>
        </row>
        <row r="1971">
          <cell r="C1971" t="str">
            <v>P133456</v>
          </cell>
          <cell r="D1971" t="str">
            <v>PE</v>
          </cell>
          <cell r="E1971" t="str">
            <v>Sichuan Chongqing Cooperation: Guang'an</v>
          </cell>
          <cell r="F1971" t="str">
            <v>IPF</v>
          </cell>
          <cell r="G1971" t="str">
            <v>IPF</v>
          </cell>
          <cell r="H1971" t="str">
            <v>Urban Development</v>
          </cell>
          <cell r="I1971" t="str">
            <v>SDN</v>
          </cell>
          <cell r="J1971">
            <v>1</v>
          </cell>
        </row>
        <row r="1972">
          <cell r="C1972" t="str">
            <v>P133565</v>
          </cell>
          <cell r="D1972" t="str">
            <v>PE</v>
          </cell>
          <cell r="E1972" t="str">
            <v>Gas Sector Development AF</v>
          </cell>
          <cell r="F1972" t="str">
            <v>Investment</v>
          </cell>
          <cell r="G1972" t="str">
            <v>SPECIFIC INVEST LN</v>
          </cell>
          <cell r="H1972" t="str">
            <v>Energy and Mining</v>
          </cell>
          <cell r="I1972" t="str">
            <v>SDN</v>
          </cell>
          <cell r="J1972">
            <v>0</v>
          </cell>
        </row>
        <row r="1973">
          <cell r="C1973" t="str">
            <v>P133664</v>
          </cell>
          <cell r="D1973" t="str">
            <v>PE</v>
          </cell>
          <cell r="E1973" t="str">
            <v>GH-Macro Stability for Competitiveness</v>
          </cell>
          <cell r="F1973" t="str">
            <v>DPF</v>
          </cell>
          <cell r="G1973" t="str">
            <v>Development Policy</v>
          </cell>
          <cell r="H1973" t="str">
            <v>Not assigned</v>
          </cell>
          <cell r="I1973" t="str">
            <v>#</v>
          </cell>
          <cell r="J1973">
            <v>1</v>
          </cell>
        </row>
        <row r="1974">
          <cell r="C1974" t="str">
            <v>P133687</v>
          </cell>
          <cell r="D1974" t="str">
            <v>PE</v>
          </cell>
          <cell r="E1974" t="str">
            <v>Financial Sector DPL</v>
          </cell>
          <cell r="F1974" t="str">
            <v>DPF</v>
          </cell>
          <cell r="G1974" t="str">
            <v>Development Policy</v>
          </cell>
          <cell r="H1974" t="str">
            <v>Financial Inclusion Practice</v>
          </cell>
          <cell r="I1974" t="str">
            <v>FPD</v>
          </cell>
          <cell r="J1974">
            <v>1</v>
          </cell>
        </row>
        <row r="1975">
          <cell r="C1975" t="str">
            <v>P133777</v>
          </cell>
          <cell r="D1975" t="str">
            <v>PE</v>
          </cell>
          <cell r="E1975" t="str">
            <v>NP: Financial sector stability DPC2</v>
          </cell>
          <cell r="F1975" t="str">
            <v>DPF</v>
          </cell>
          <cell r="G1975" t="str">
            <v>Development Policy</v>
          </cell>
          <cell r="H1975" t="str">
            <v>Financial Systems Practice</v>
          </cell>
          <cell r="I1975" t="str">
            <v>FPD</v>
          </cell>
          <cell r="J1975">
            <v>1</v>
          </cell>
        </row>
        <row r="1976">
          <cell r="C1976" t="str">
            <v>P133798</v>
          </cell>
          <cell r="D1976" t="str">
            <v>PE</v>
          </cell>
          <cell r="E1976" t="str">
            <v>TZ-Open Govt &amp; PFM Development Credit</v>
          </cell>
          <cell r="F1976" t="str">
            <v>DPF</v>
          </cell>
          <cell r="G1976" t="str">
            <v>Development Policy</v>
          </cell>
          <cell r="H1976" t="str">
            <v>Not assigned</v>
          </cell>
          <cell r="I1976" t="str">
            <v>#</v>
          </cell>
          <cell r="J1976">
            <v>1</v>
          </cell>
        </row>
        <row r="1977">
          <cell r="C1977" t="str">
            <v>P143040</v>
          </cell>
          <cell r="D1977" t="str">
            <v>PE</v>
          </cell>
          <cell r="E1977" t="str">
            <v>ARMENIA DPO2</v>
          </cell>
          <cell r="F1977" t="str">
            <v>DPF</v>
          </cell>
          <cell r="G1977" t="str">
            <v>Development Policy</v>
          </cell>
          <cell r="H1977" t="str">
            <v>Economic Policy</v>
          </cell>
          <cell r="I1977" t="str">
            <v>PREM</v>
          </cell>
          <cell r="J1977">
            <v>1</v>
          </cell>
        </row>
        <row r="1978">
          <cell r="C1978" t="str">
            <v>P143332</v>
          </cell>
          <cell r="D1978" t="str">
            <v>PE</v>
          </cell>
          <cell r="E1978" t="str">
            <v>CI-Productive Social Safety Net</v>
          </cell>
          <cell r="F1978" t="str">
            <v>Investment</v>
          </cell>
          <cell r="G1978" t="str">
            <v>SPECIFIC INVEST LN</v>
          </cell>
          <cell r="H1978" t="str">
            <v>Social Protection</v>
          </cell>
          <cell r="I1978" t="str">
            <v>HDN</v>
          </cell>
          <cell r="J1978">
            <v>1</v>
          </cell>
        </row>
        <row r="1979">
          <cell r="C1979" t="str">
            <v>P143417</v>
          </cell>
          <cell r="D1979" t="str">
            <v>PE</v>
          </cell>
          <cell r="E1979" t="str">
            <v>CM-Ag. Invest. and Mark. Dev. Proj</v>
          </cell>
          <cell r="F1979" t="str">
            <v>IPF</v>
          </cell>
          <cell r="G1979" t="str">
            <v>IPF</v>
          </cell>
          <cell r="H1979" t="str">
            <v>Agriculture and Rural Development</v>
          </cell>
          <cell r="I1979" t="str">
            <v>SDN</v>
          </cell>
          <cell r="J1979">
            <v>1</v>
          </cell>
        </row>
        <row r="1980">
          <cell r="C1980" t="str">
            <v>P143594</v>
          </cell>
          <cell r="D1980" t="str">
            <v>PE</v>
          </cell>
          <cell r="E1980" t="str">
            <v>LB-Environmental Pollution Abatement Prj</v>
          </cell>
          <cell r="F1980" t="str">
            <v>Investment</v>
          </cell>
          <cell r="G1980" t="str">
            <v>FINAN INTERMED LN</v>
          </cell>
          <cell r="H1980" t="str">
            <v>Environment</v>
          </cell>
          <cell r="I1980" t="str">
            <v>SDN</v>
          </cell>
          <cell r="J1980">
            <v>1</v>
          </cell>
        </row>
        <row r="1981">
          <cell r="C1981" t="str">
            <v>P143608</v>
          </cell>
          <cell r="D1981" t="str">
            <v>PE</v>
          </cell>
          <cell r="E1981" t="str">
            <v>IN: Telangana Rural Inclusive Growth Pr</v>
          </cell>
          <cell r="F1981" t="str">
            <v>Investment</v>
          </cell>
          <cell r="G1981" t="str">
            <v>SPECIFIC INVEST LN</v>
          </cell>
          <cell r="H1981" t="str">
            <v>Agriculture and Rural Development</v>
          </cell>
          <cell r="I1981" t="str">
            <v>SDN</v>
          </cell>
          <cell r="J1981">
            <v>1</v>
          </cell>
        </row>
        <row r="1982">
          <cell r="C1982" t="str">
            <v>P143689</v>
          </cell>
          <cell r="D1982" t="str">
            <v>PE</v>
          </cell>
          <cell r="E1982" t="str">
            <v>MA-Clean and Efficient Energy</v>
          </cell>
          <cell r="F1982" t="str">
            <v>IPF</v>
          </cell>
          <cell r="G1982" t="str">
            <v>IPF</v>
          </cell>
          <cell r="H1982" t="str">
            <v>Energy and Mining</v>
          </cell>
          <cell r="I1982" t="str">
            <v>SDN</v>
          </cell>
          <cell r="J1982">
            <v>1</v>
          </cell>
        </row>
        <row r="1983">
          <cell r="C1983" t="str">
            <v>P143751</v>
          </cell>
          <cell r="D1983" t="str">
            <v>PE</v>
          </cell>
          <cell r="E1983" t="str">
            <v>IN:  TN Roads II</v>
          </cell>
          <cell r="F1983" t="str">
            <v>IPF</v>
          </cell>
          <cell r="G1983" t="str">
            <v>IPF</v>
          </cell>
          <cell r="H1983" t="str">
            <v>Transport</v>
          </cell>
          <cell r="I1983" t="str">
            <v>SDN</v>
          </cell>
          <cell r="J1983">
            <v>1</v>
          </cell>
        </row>
        <row r="1984">
          <cell r="C1984" t="str">
            <v>P143781</v>
          </cell>
          <cell r="D1984" t="str">
            <v>PE</v>
          </cell>
          <cell r="E1984" t="str">
            <v>CI-Poverty Reduct. Support Credit 2- DPO</v>
          </cell>
          <cell r="F1984" t="str">
            <v>DPF</v>
          </cell>
          <cell r="G1984" t="str">
            <v>Development Policy</v>
          </cell>
          <cell r="H1984" t="str">
            <v>Economic Policy</v>
          </cell>
          <cell r="I1984" t="str">
            <v>PREM</v>
          </cell>
          <cell r="J1984">
            <v>1</v>
          </cell>
        </row>
        <row r="1985">
          <cell r="C1985" t="str">
            <v>P144029</v>
          </cell>
          <cell r="D1985" t="str">
            <v>PE</v>
          </cell>
          <cell r="E1985" t="str">
            <v>Power Recovery Project</v>
          </cell>
          <cell r="F1985" t="str">
            <v>IPF</v>
          </cell>
          <cell r="G1985" t="str">
            <v>IPF</v>
          </cell>
          <cell r="H1985" t="str">
            <v>Energy and Mining</v>
          </cell>
          <cell r="I1985" t="str">
            <v>SDN</v>
          </cell>
          <cell r="J1985">
            <v>1</v>
          </cell>
        </row>
        <row r="1986">
          <cell r="C1986" t="str">
            <v>P144103</v>
          </cell>
          <cell r="D1986" t="str">
            <v>PE</v>
          </cell>
          <cell r="E1986" t="str">
            <v>Second Competitiveness Enhancement Proj</v>
          </cell>
          <cell r="F1986" t="str">
            <v>IPF</v>
          </cell>
          <cell r="G1986" t="str">
            <v>IPF</v>
          </cell>
          <cell r="H1986" t="str">
            <v>Investment Climate Practice</v>
          </cell>
          <cell r="I1986" t="str">
            <v>FPD</v>
          </cell>
          <cell r="J1986">
            <v>1</v>
          </cell>
        </row>
        <row r="1987">
          <cell r="C1987" t="str">
            <v>P144139</v>
          </cell>
          <cell r="D1987" t="str">
            <v>PE</v>
          </cell>
          <cell r="E1987" t="str">
            <v>Statistical Capacity Building Project</v>
          </cell>
          <cell r="F1987" t="str">
            <v>IPF</v>
          </cell>
          <cell r="G1987" t="str">
            <v>IPF</v>
          </cell>
          <cell r="H1987" t="str">
            <v>Not assigned</v>
          </cell>
          <cell r="I1987" t="str">
            <v>#</v>
          </cell>
          <cell r="J1987">
            <v>1</v>
          </cell>
        </row>
        <row r="1988">
          <cell r="C1988" t="str">
            <v>P144185</v>
          </cell>
          <cell r="D1988" t="str">
            <v>PE</v>
          </cell>
          <cell r="E1988" t="str">
            <v>MA-Second Skills and Employment DPL</v>
          </cell>
          <cell r="F1988" t="str">
            <v>DPF</v>
          </cell>
          <cell r="G1988" t="str">
            <v>Development Policy</v>
          </cell>
          <cell r="H1988" t="str">
            <v>Social Protection</v>
          </cell>
          <cell r="I1988" t="str">
            <v>HDN</v>
          </cell>
          <cell r="J1988">
            <v>1</v>
          </cell>
        </row>
        <row r="1989">
          <cell r="C1989" t="str">
            <v>P144573</v>
          </cell>
          <cell r="D1989" t="str">
            <v>PE</v>
          </cell>
          <cell r="E1989" t="str">
            <v>Energy Sector Development Project</v>
          </cell>
          <cell r="F1989" t="str">
            <v>IPF</v>
          </cell>
          <cell r="G1989" t="str">
            <v>IPF</v>
          </cell>
          <cell r="H1989" t="str">
            <v>Not assigned</v>
          </cell>
          <cell r="I1989" t="str">
            <v>#</v>
          </cell>
          <cell r="J1989">
            <v>1</v>
          </cell>
        </row>
        <row r="1990">
          <cell r="C1990" t="str">
            <v>P144688</v>
          </cell>
          <cell r="D1990" t="str">
            <v>PE</v>
          </cell>
          <cell r="E1990" t="str">
            <v>Albania Health System Improvement</v>
          </cell>
          <cell r="F1990" t="str">
            <v>IPF</v>
          </cell>
          <cell r="G1990" t="str">
            <v>IPF</v>
          </cell>
          <cell r="H1990" t="str">
            <v>Not assigned</v>
          </cell>
          <cell r="I1990" t="str">
            <v>#</v>
          </cell>
          <cell r="J1990">
            <v>1</v>
          </cell>
        </row>
        <row r="1991">
          <cell r="C1991" t="str">
            <v>P144700</v>
          </cell>
          <cell r="D1991" t="str">
            <v>PE</v>
          </cell>
          <cell r="E1991" t="str">
            <v>Judicial Services &amp; Smart Infrastr Proj</v>
          </cell>
          <cell r="F1991" t="str">
            <v>Investment</v>
          </cell>
          <cell r="G1991" t="str">
            <v>SPECIFIC INVEST LN</v>
          </cell>
          <cell r="H1991" t="str">
            <v>Public Sector Governance</v>
          </cell>
          <cell r="I1991" t="str">
            <v>PREM</v>
          </cell>
          <cell r="J1991">
            <v>1</v>
          </cell>
        </row>
        <row r="1992">
          <cell r="C1992" t="str">
            <v>P144726</v>
          </cell>
          <cell r="D1992" t="str">
            <v>PE</v>
          </cell>
          <cell r="E1992" t="str">
            <v>National Cyclone Risk Mitigation Proj-II</v>
          </cell>
          <cell r="F1992" t="str">
            <v>Investment</v>
          </cell>
          <cell r="G1992" t="str">
            <v>ADAPTABLE PROGRAM LN</v>
          </cell>
          <cell r="H1992" t="str">
            <v>Urban Development</v>
          </cell>
          <cell r="I1992" t="str">
            <v>SDN</v>
          </cell>
          <cell r="J1992">
            <v>1</v>
          </cell>
        </row>
        <row r="1993">
          <cell r="C1993" t="str">
            <v>P144893</v>
          </cell>
          <cell r="D1993" t="str">
            <v>PE</v>
          </cell>
          <cell r="E1993" t="str">
            <v>Serving People, Improving Health Project</v>
          </cell>
          <cell r="F1993" t="str">
            <v>IPF</v>
          </cell>
          <cell r="G1993" t="str">
            <v>IPF</v>
          </cell>
          <cell r="H1993" t="str">
            <v>Health, Nutrition and Population</v>
          </cell>
          <cell r="I1993" t="str">
            <v>HDN</v>
          </cell>
          <cell r="J1993">
            <v>1</v>
          </cell>
        </row>
        <row r="1994">
          <cell r="C1994" t="str">
            <v>P145037</v>
          </cell>
          <cell r="D1994" t="str">
            <v>PE</v>
          </cell>
          <cell r="E1994" t="str">
            <v>UG-Agriculture Cluster Develop Project</v>
          </cell>
          <cell r="F1994" t="str">
            <v>IPF</v>
          </cell>
          <cell r="G1994" t="str">
            <v>IPF</v>
          </cell>
          <cell r="H1994" t="str">
            <v>Not assigned</v>
          </cell>
          <cell r="I1994" t="str">
            <v>#</v>
          </cell>
          <cell r="J1994">
            <v>1</v>
          </cell>
        </row>
        <row r="1995">
          <cell r="C1995" t="str">
            <v>P145055</v>
          </cell>
          <cell r="D1995" t="str">
            <v>PE</v>
          </cell>
          <cell r="E1995" t="str">
            <v>Sustainable Agriculture Transformation</v>
          </cell>
          <cell r="F1995" t="str">
            <v>IPF</v>
          </cell>
          <cell r="G1995" t="str">
            <v>IPF</v>
          </cell>
          <cell r="H1995" t="str">
            <v>Agriculture and Rural Development</v>
          </cell>
          <cell r="I1995" t="str">
            <v>SDN</v>
          </cell>
          <cell r="J1995">
            <v>1</v>
          </cell>
        </row>
        <row r="1996">
          <cell r="C1996" t="str">
            <v>P145162</v>
          </cell>
          <cell r="D1996" t="str">
            <v>PE</v>
          </cell>
          <cell r="E1996" t="str">
            <v>Pasture Management Improvement Project</v>
          </cell>
          <cell r="F1996" t="str">
            <v>IPF</v>
          </cell>
          <cell r="G1996" t="str">
            <v>IPF</v>
          </cell>
          <cell r="H1996" t="str">
            <v>Agriculture and Rural Development</v>
          </cell>
          <cell r="I1996" t="str">
            <v>SDN</v>
          </cell>
          <cell r="J1996">
            <v>1</v>
          </cell>
        </row>
        <row r="1997">
          <cell r="C1997" t="str">
            <v>P145171</v>
          </cell>
          <cell r="D1997" t="str">
            <v>PE</v>
          </cell>
          <cell r="E1997" t="str">
            <v>SOCIAL PROTECTION SYSTEM MODERNIZATION</v>
          </cell>
          <cell r="F1997" t="str">
            <v>IPF</v>
          </cell>
          <cell r="G1997" t="str">
            <v>IPF</v>
          </cell>
          <cell r="H1997" t="str">
            <v>Social Protection</v>
          </cell>
          <cell r="I1997" t="str">
            <v>HDN</v>
          </cell>
          <cell r="J1997">
            <v>1</v>
          </cell>
        </row>
        <row r="1998">
          <cell r="C1998" t="str">
            <v>P145234</v>
          </cell>
          <cell r="D1998" t="str">
            <v>PE</v>
          </cell>
          <cell r="E1998" t="str">
            <v>Kenya Petroleum TA Project (KEPTAP)</v>
          </cell>
          <cell r="F1998" t="str">
            <v>Investment</v>
          </cell>
          <cell r="G1998" t="str">
            <v>TECHNICAL ASSIST LN</v>
          </cell>
          <cell r="H1998" t="str">
            <v>Energy and Mining</v>
          </cell>
          <cell r="I1998" t="str">
            <v>SDN</v>
          </cell>
          <cell r="J1998">
            <v>1</v>
          </cell>
        </row>
        <row r="1999">
          <cell r="C1999" t="str">
            <v>P145275</v>
          </cell>
          <cell r="D1999" t="str">
            <v>PE</v>
          </cell>
          <cell r="E1999" t="str">
            <v>ML-First Recovery &amp; Gov. Ref. Sup. Cr.</v>
          </cell>
          <cell r="F1999" t="str">
            <v>DPF</v>
          </cell>
          <cell r="G1999" t="str">
            <v>Development Policy</v>
          </cell>
          <cell r="H1999" t="str">
            <v>Economic Policy</v>
          </cell>
          <cell r="I1999" t="str">
            <v>PREM</v>
          </cell>
          <cell r="J1999">
            <v>1</v>
          </cell>
        </row>
        <row r="2000">
          <cell r="C2000" t="str">
            <v>P145309</v>
          </cell>
          <cell r="D2000" t="str">
            <v>PE</v>
          </cell>
          <cell r="E2000" t="str">
            <v>UG-Skills Development Project</v>
          </cell>
          <cell r="F2000" t="str">
            <v>IPF</v>
          </cell>
          <cell r="G2000" t="str">
            <v>IPF</v>
          </cell>
          <cell r="H2000" t="str">
            <v>Education</v>
          </cell>
          <cell r="I2000" t="str">
            <v>HDN</v>
          </cell>
          <cell r="J2000">
            <v>1</v>
          </cell>
        </row>
        <row r="2001">
          <cell r="C2001" t="str">
            <v>P145550</v>
          </cell>
          <cell r="D2001" t="str">
            <v>PE</v>
          </cell>
          <cell r="E2001" t="str">
            <v>Financial Sec Reform &amp; Modernization DPL</v>
          </cell>
          <cell r="F2001" t="str">
            <v>DPF</v>
          </cell>
          <cell r="G2001" t="str">
            <v>Development Policy</v>
          </cell>
          <cell r="H2001" t="str">
            <v>Financial Systems Practice</v>
          </cell>
          <cell r="I2001" t="str">
            <v>FPD</v>
          </cell>
          <cell r="J2001">
            <v>1</v>
          </cell>
        </row>
        <row r="2002">
          <cell r="C2002" t="str">
            <v>P145559</v>
          </cell>
          <cell r="D2002" t="str">
            <v>PE</v>
          </cell>
          <cell r="E2002" t="str">
            <v>KE - Cstl Rgn Water Security &amp; Clim. Res</v>
          </cell>
          <cell r="F2002" t="str">
            <v>IPF</v>
          </cell>
          <cell r="G2002" t="str">
            <v>IPF</v>
          </cell>
          <cell r="H2002" t="str">
            <v>Water</v>
          </cell>
          <cell r="I2002" t="str">
            <v>SDN</v>
          </cell>
          <cell r="J2002">
            <v>1</v>
          </cell>
        </row>
        <row r="2003">
          <cell r="C2003" t="str">
            <v>P145566</v>
          </cell>
          <cell r="D2003" t="str">
            <v>PE</v>
          </cell>
          <cell r="E2003" t="str">
            <v>SATTF Program - Phase 2 in Malawi</v>
          </cell>
          <cell r="F2003" t="str">
            <v>IPF</v>
          </cell>
          <cell r="G2003" t="str">
            <v>IPF</v>
          </cell>
          <cell r="H2003" t="str">
            <v>Transport</v>
          </cell>
          <cell r="I2003" t="str">
            <v>SDN</v>
          </cell>
          <cell r="J2003">
            <v>1</v>
          </cell>
        </row>
        <row r="2004">
          <cell r="C2004" t="str">
            <v>P145585</v>
          </cell>
          <cell r="D2004" t="str">
            <v>PE</v>
          </cell>
          <cell r="E2004" t="str">
            <v>Skills development TVET</v>
          </cell>
          <cell r="F2004" t="str">
            <v>IPF</v>
          </cell>
          <cell r="G2004" t="str">
            <v>IPF</v>
          </cell>
          <cell r="H2004" t="str">
            <v>Not assigned</v>
          </cell>
          <cell r="I2004" t="str">
            <v>#</v>
          </cell>
          <cell r="J2004">
            <v>1</v>
          </cell>
        </row>
        <row r="2005">
          <cell r="C2005" t="str">
            <v>P145617</v>
          </cell>
          <cell r="D2005" t="str">
            <v>PE</v>
          </cell>
          <cell r="E2005" t="str">
            <v>PK Sindh Public Sector Management Reform</v>
          </cell>
          <cell r="F2005" t="str">
            <v>IPF</v>
          </cell>
          <cell r="G2005" t="str">
            <v>IPF</v>
          </cell>
          <cell r="H2005" t="str">
            <v>Public Sector Governance</v>
          </cell>
          <cell r="I2005" t="str">
            <v>PREM</v>
          </cell>
          <cell r="J2005">
            <v>1</v>
          </cell>
        </row>
        <row r="2006">
          <cell r="C2006" t="str">
            <v>P145634</v>
          </cell>
          <cell r="D2006" t="str">
            <v>PE</v>
          </cell>
          <cell r="E2006" t="str">
            <v>Central Asia Road Links - Tajikistan</v>
          </cell>
          <cell r="F2006" t="str">
            <v>IPF</v>
          </cell>
          <cell r="G2006" t="str">
            <v>IPF</v>
          </cell>
          <cell r="H2006" t="str">
            <v>Transport</v>
          </cell>
          <cell r="I2006" t="str">
            <v>SDN</v>
          </cell>
          <cell r="J2006">
            <v>1</v>
          </cell>
        </row>
        <row r="2007">
          <cell r="C2007" t="str">
            <v>P145699</v>
          </cell>
          <cell r="D2007" t="str">
            <v>PE</v>
          </cell>
          <cell r="E2007" t="str">
            <v>Strengthening Social Safety Net Project</v>
          </cell>
          <cell r="F2007" t="str">
            <v>IPF</v>
          </cell>
          <cell r="G2007" t="str">
            <v>IPF</v>
          </cell>
          <cell r="H2007" t="str">
            <v>Social Protection</v>
          </cell>
          <cell r="I2007" t="str">
            <v>HDN</v>
          </cell>
          <cell r="J2007">
            <v>1</v>
          </cell>
        </row>
        <row r="2008">
          <cell r="C2008" t="str">
            <v>P145766</v>
          </cell>
          <cell r="D2008" t="str">
            <v>PE</v>
          </cell>
          <cell r="E2008" t="str">
            <v>CO MST 2nd Ciudades DPL</v>
          </cell>
          <cell r="F2008" t="str">
            <v>DPF</v>
          </cell>
          <cell r="G2008" t="str">
            <v>Development Policy</v>
          </cell>
          <cell r="H2008" t="str">
            <v>Transport</v>
          </cell>
          <cell r="I2008" t="str">
            <v>SDN</v>
          </cell>
          <cell r="J2008">
            <v>1</v>
          </cell>
        </row>
        <row r="2009">
          <cell r="C2009" t="str">
            <v>P145813</v>
          </cell>
          <cell r="D2009" t="str">
            <v>PE</v>
          </cell>
          <cell r="E2009" t="str">
            <v>PK Sindh Irrigated Agri Productivity</v>
          </cell>
          <cell r="F2009" t="str">
            <v>IPF</v>
          </cell>
          <cell r="G2009" t="str">
            <v>IPF</v>
          </cell>
          <cell r="H2009" t="str">
            <v>Water</v>
          </cell>
          <cell r="I2009" t="str">
            <v>SDN</v>
          </cell>
          <cell r="J2009">
            <v>1</v>
          </cell>
        </row>
        <row r="2010">
          <cell r="C2010" t="str">
            <v>P146007</v>
          </cell>
          <cell r="D2010" t="str">
            <v>PE</v>
          </cell>
          <cell r="E2010" t="str">
            <v>EG: Household Gas Connection Projec</v>
          </cell>
          <cell r="F2010" t="str">
            <v>IPF</v>
          </cell>
          <cell r="G2010" t="str">
            <v>IPF</v>
          </cell>
          <cell r="H2010" t="str">
            <v>Energy and Mining</v>
          </cell>
          <cell r="I2010" t="str">
            <v>SDN</v>
          </cell>
          <cell r="J2010">
            <v>1</v>
          </cell>
        </row>
        <row r="2011">
          <cell r="C2011" t="str">
            <v>P146199</v>
          </cell>
          <cell r="D2011" t="str">
            <v>PE</v>
          </cell>
          <cell r="E2011" t="str">
            <v>Power Transmission Improvement Project</v>
          </cell>
          <cell r="F2011" t="str">
            <v>IPF</v>
          </cell>
          <cell r="G2011" t="str">
            <v>IPF</v>
          </cell>
          <cell r="H2011" t="str">
            <v>Not assigned</v>
          </cell>
          <cell r="I2011" t="str">
            <v>#</v>
          </cell>
          <cell r="J2011">
            <v>1</v>
          </cell>
        </row>
        <row r="2012">
          <cell r="C2012" t="str">
            <v>P146243</v>
          </cell>
          <cell r="D2012" t="str">
            <v>PE</v>
          </cell>
          <cell r="E2012" t="str">
            <v>PL DPL Resiliance and Growth</v>
          </cell>
          <cell r="F2012" t="str">
            <v>DPF</v>
          </cell>
          <cell r="G2012" t="str">
            <v>Development Policy</v>
          </cell>
          <cell r="H2012" t="str">
            <v>Economic Policy</v>
          </cell>
          <cell r="I2012" t="str">
            <v>PREM</v>
          </cell>
          <cell r="J2012">
            <v>1</v>
          </cell>
        </row>
        <row r="2013">
          <cell r="C2013" t="str">
            <v>P146319</v>
          </cell>
          <cell r="D2013" t="str">
            <v>PE</v>
          </cell>
          <cell r="E2013" t="str">
            <v>Development Finance Project</v>
          </cell>
          <cell r="F2013" t="str">
            <v>IPF</v>
          </cell>
          <cell r="G2013" t="str">
            <v>IPF</v>
          </cell>
          <cell r="H2013" t="str">
            <v>Financial Inclusion Practice</v>
          </cell>
          <cell r="I2013" t="str">
            <v>FPD</v>
          </cell>
          <cell r="J2013">
            <v>1</v>
          </cell>
        </row>
        <row r="2014">
          <cell r="C2014" t="str">
            <v>P146322</v>
          </cell>
          <cell r="D2014" t="str">
            <v>PE</v>
          </cell>
          <cell r="E2014" t="str">
            <v>Turkey Sustaining Shared Growth DPL</v>
          </cell>
          <cell r="F2014" t="str">
            <v>DPF</v>
          </cell>
          <cell r="G2014" t="str">
            <v>Development Policy</v>
          </cell>
          <cell r="H2014" t="str">
            <v>Economic Policy</v>
          </cell>
          <cell r="I2014" t="str">
            <v>PREM</v>
          </cell>
          <cell r="J2014">
            <v>1</v>
          </cell>
        </row>
        <row r="2015">
          <cell r="C2015" t="str">
            <v>P146328</v>
          </cell>
          <cell r="D2015" t="str">
            <v>PE</v>
          </cell>
          <cell r="E2015" t="str">
            <v>Pap-Angren Railway</v>
          </cell>
          <cell r="F2015" t="str">
            <v>IPF</v>
          </cell>
          <cell r="G2015" t="str">
            <v>IPF</v>
          </cell>
          <cell r="H2015" t="str">
            <v>Transport</v>
          </cell>
          <cell r="I2015" t="str">
            <v>SDN</v>
          </cell>
          <cell r="J2015">
            <v>1</v>
          </cell>
        </row>
        <row r="2016">
          <cell r="C2016" t="str">
            <v>P146334</v>
          </cell>
          <cell r="D2016" t="str">
            <v>PE</v>
          </cell>
          <cell r="E2016" t="str">
            <v>Regional Roads Development Project</v>
          </cell>
          <cell r="F2016" t="str">
            <v>IPF</v>
          </cell>
          <cell r="G2016" t="str">
            <v>IPF</v>
          </cell>
          <cell r="H2016" t="str">
            <v>Not assigned</v>
          </cell>
          <cell r="I2016" t="str">
            <v>#</v>
          </cell>
          <cell r="J2016">
            <v>1</v>
          </cell>
        </row>
        <row r="2017">
          <cell r="C2017" t="str">
            <v>P146344</v>
          </cell>
          <cell r="D2017" t="str">
            <v>PE</v>
          </cell>
          <cell r="E2017" t="str">
            <v>Nepal: Grid Solar &amp; Energy Efficiency</v>
          </cell>
          <cell r="F2017" t="str">
            <v>IPF</v>
          </cell>
          <cell r="G2017" t="str">
            <v>IPF</v>
          </cell>
          <cell r="H2017" t="str">
            <v>Energy and Mining</v>
          </cell>
          <cell r="I2017" t="str">
            <v>SDN</v>
          </cell>
          <cell r="J2017">
            <v>1</v>
          </cell>
        </row>
        <row r="2018">
          <cell r="C2018" t="str">
            <v>P146398</v>
          </cell>
          <cell r="D2018" t="str">
            <v>PE</v>
          </cell>
          <cell r="E2018" t="str">
            <v>Second Climate Change DPO</v>
          </cell>
          <cell r="F2018" t="str">
            <v>DPF</v>
          </cell>
          <cell r="G2018" t="str">
            <v>Development Policy</v>
          </cell>
          <cell r="H2018" t="str">
            <v>Environment</v>
          </cell>
          <cell r="I2018" t="str">
            <v>SDN</v>
          </cell>
          <cell r="J2018">
            <v>1</v>
          </cell>
        </row>
        <row r="2019">
          <cell r="C2019" t="str">
            <v>P146464</v>
          </cell>
          <cell r="D2019" t="str">
            <v>PE</v>
          </cell>
          <cell r="E2019" t="str">
            <v>Multipurpose Disaster Shelter Project</v>
          </cell>
          <cell r="F2019" t="str">
            <v>IPF</v>
          </cell>
          <cell r="G2019" t="str">
            <v>IPF</v>
          </cell>
          <cell r="H2019" t="str">
            <v>Agriculture and Rural Development</v>
          </cell>
          <cell r="I2019" t="str">
            <v>SDN</v>
          </cell>
          <cell r="J2019">
            <v>1</v>
          </cell>
        </row>
        <row r="2020">
          <cell r="C2020" t="str">
            <v>P146474</v>
          </cell>
          <cell r="D2020" t="str">
            <v>PE</v>
          </cell>
          <cell r="E2020" t="str">
            <v>Stepping Up Skills Project</v>
          </cell>
          <cell r="F2020" t="str">
            <v>IPF</v>
          </cell>
          <cell r="G2020" t="str">
            <v>IPF</v>
          </cell>
          <cell r="H2020" t="str">
            <v>Education</v>
          </cell>
          <cell r="I2020" t="str">
            <v>HDN</v>
          </cell>
          <cell r="J2020">
            <v>1</v>
          </cell>
        </row>
        <row r="2021">
          <cell r="C2021" t="str">
            <v>P146482</v>
          </cell>
          <cell r="D2021" t="str">
            <v>PE</v>
          </cell>
          <cell r="E2021" t="str">
            <v>Ayeyarwady Integrated River Basin Mgmt</v>
          </cell>
          <cell r="F2021" t="str">
            <v>IPF</v>
          </cell>
          <cell r="G2021" t="str">
            <v>IPF</v>
          </cell>
          <cell r="H2021" t="str">
            <v>Water</v>
          </cell>
          <cell r="I2021" t="str">
            <v>SDN</v>
          </cell>
          <cell r="J2021">
            <v>1</v>
          </cell>
        </row>
        <row r="2022">
          <cell r="C2022" t="str">
            <v>P146515</v>
          </cell>
          <cell r="D2022" t="str">
            <v>PE</v>
          </cell>
          <cell r="E2022" t="str">
            <v>Kariba Dam Rehabilitation Project (RI)</v>
          </cell>
          <cell r="F2022" t="str">
            <v>IPF</v>
          </cell>
          <cell r="G2022" t="str">
            <v>IPF</v>
          </cell>
          <cell r="H2022" t="str">
            <v>Water</v>
          </cell>
          <cell r="I2022" t="str">
            <v>SDN</v>
          </cell>
          <cell r="J2022">
            <v>1</v>
          </cell>
        </row>
        <row r="2023">
          <cell r="C2023" t="str">
            <v>P146520</v>
          </cell>
          <cell r="D2023" t="str">
            <v>PE</v>
          </cell>
          <cell r="E2023" t="str">
            <v>Income Support Program for the Poorest</v>
          </cell>
          <cell r="F2023" t="str">
            <v>IPF</v>
          </cell>
          <cell r="G2023" t="str">
            <v>IPF</v>
          </cell>
          <cell r="H2023" t="str">
            <v>Social Protection</v>
          </cell>
          <cell r="I2023" t="str">
            <v>HDN</v>
          </cell>
          <cell r="J2023">
            <v>1</v>
          </cell>
        </row>
        <row r="2024">
          <cell r="C2024" t="str">
            <v>P146537</v>
          </cell>
          <cell r="D2024" t="str">
            <v>PE</v>
          </cell>
          <cell r="E2024" t="str">
            <v>MZ PRSC X</v>
          </cell>
          <cell r="F2024" t="str">
            <v>DPF</v>
          </cell>
          <cell r="G2024" t="str">
            <v>Development Policy</v>
          </cell>
          <cell r="H2024" t="str">
            <v>Economic Policy</v>
          </cell>
          <cell r="I2024" t="str">
            <v>PREM</v>
          </cell>
          <cell r="J2024">
            <v>1</v>
          </cell>
        </row>
        <row r="2025">
          <cell r="C2025" t="str">
            <v>P146567</v>
          </cell>
          <cell r="D2025" t="str">
            <v>PE</v>
          </cell>
          <cell r="E2025" t="str">
            <v>Sustainability and Competitiveness DPL 3</v>
          </cell>
          <cell r="F2025" t="str">
            <v>DPF</v>
          </cell>
          <cell r="G2025" t="str">
            <v>Development Policy</v>
          </cell>
          <cell r="H2025" t="str">
            <v>Economic Policy</v>
          </cell>
          <cell r="I2025" t="str">
            <v>PREM</v>
          </cell>
          <cell r="J2025">
            <v>1</v>
          </cell>
        </row>
        <row r="2026">
          <cell r="C2026" t="str">
            <v>P146583</v>
          </cell>
          <cell r="D2026" t="str">
            <v>PE</v>
          </cell>
          <cell r="E2026" t="str">
            <v>NG-Saving One Million Lives</v>
          </cell>
          <cell r="F2026" t="str">
            <v>PFORR</v>
          </cell>
          <cell r="G2026" t="str">
            <v>P4R</v>
          </cell>
          <cell r="H2026" t="str">
            <v>Health, Nutrition and Population</v>
          </cell>
          <cell r="I2026" t="str">
            <v>HDN</v>
          </cell>
          <cell r="J2026">
            <v>1</v>
          </cell>
        </row>
        <row r="2027">
          <cell r="C2027" t="str">
            <v>P146602</v>
          </cell>
          <cell r="D2027" t="str">
            <v>PE</v>
          </cell>
          <cell r="E2027" t="str">
            <v>Addl Fin for Higher Educ Science and Tec</v>
          </cell>
          <cell r="F2027" t="str">
            <v>IPF</v>
          </cell>
          <cell r="G2027" t="str">
            <v>IPF</v>
          </cell>
          <cell r="H2027" t="str">
            <v>Not assigned</v>
          </cell>
          <cell r="I2027" t="str">
            <v>#</v>
          </cell>
          <cell r="J2027">
            <v>1</v>
          </cell>
        </row>
        <row r="2028">
          <cell r="C2028" t="str">
            <v>P146619</v>
          </cell>
          <cell r="D2028" t="str">
            <v>PE</v>
          </cell>
          <cell r="E2028" t="str">
            <v>LR PRSC II</v>
          </cell>
          <cell r="F2028" t="str">
            <v>DPF</v>
          </cell>
          <cell r="G2028" t="str">
            <v>Development Policy</v>
          </cell>
          <cell r="H2028" t="str">
            <v>Economic Policy</v>
          </cell>
          <cell r="I2028" t="str">
            <v>PREM</v>
          </cell>
          <cell r="J2028">
            <v>1</v>
          </cell>
        </row>
        <row r="2029">
          <cell r="C2029" t="str">
            <v>P146665</v>
          </cell>
          <cell r="D2029" t="str">
            <v>PE</v>
          </cell>
          <cell r="E2029" t="str">
            <v>PRSC-10</v>
          </cell>
          <cell r="F2029" t="str">
            <v>DPF</v>
          </cell>
          <cell r="G2029" t="str">
            <v>Development Policy</v>
          </cell>
          <cell r="H2029" t="str">
            <v>Economic Policy</v>
          </cell>
          <cell r="I2029" t="str">
            <v>PREM</v>
          </cell>
          <cell r="J2029">
            <v>1</v>
          </cell>
        </row>
        <row r="2030">
          <cell r="C2030" t="str">
            <v>P146688</v>
          </cell>
          <cell r="D2030" t="str">
            <v>PE</v>
          </cell>
          <cell r="E2030" t="str">
            <v>JM Strategic Public Sect Transformation</v>
          </cell>
          <cell r="F2030" t="str">
            <v>IPF</v>
          </cell>
          <cell r="G2030" t="str">
            <v>IPF</v>
          </cell>
          <cell r="H2030" t="str">
            <v>Public Sector Governance</v>
          </cell>
          <cell r="I2030" t="str">
            <v>PREM</v>
          </cell>
          <cell r="J2030">
            <v>1</v>
          </cell>
        </row>
        <row r="2031">
          <cell r="C2031" t="str">
            <v>P146726</v>
          </cell>
          <cell r="D2031" t="str">
            <v>PE</v>
          </cell>
          <cell r="E2031" t="str">
            <v>SL-Emergency Econ and Fiscal Support Op</v>
          </cell>
          <cell r="F2031" t="str">
            <v>DPF</v>
          </cell>
          <cell r="G2031" t="str">
            <v>Development Policy</v>
          </cell>
          <cell r="H2031" t="str">
            <v>Economic Policy</v>
          </cell>
          <cell r="I2031" t="str">
            <v>PREM</v>
          </cell>
          <cell r="J2031">
            <v>1</v>
          </cell>
        </row>
        <row r="2032">
          <cell r="C2032" t="str">
            <v>P146740</v>
          </cell>
          <cell r="D2032" t="str">
            <v>PE</v>
          </cell>
          <cell r="E2032" t="str">
            <v>BiH DPL</v>
          </cell>
          <cell r="F2032" t="str">
            <v>DPF</v>
          </cell>
          <cell r="G2032" t="str">
            <v>Development Policy</v>
          </cell>
          <cell r="H2032" t="str">
            <v>Investment Climate Practice</v>
          </cell>
          <cell r="I2032" t="str">
            <v>FPD</v>
          </cell>
          <cell r="J2032">
            <v>1</v>
          </cell>
        </row>
        <row r="2033">
          <cell r="C2033" t="str">
            <v>P146788</v>
          </cell>
          <cell r="D2033" t="str">
            <v>PE</v>
          </cell>
          <cell r="E2033" t="str">
            <v>SECOND POWER TRANSMISSION PROJECT</v>
          </cell>
          <cell r="F2033" t="str">
            <v>IPF</v>
          </cell>
          <cell r="G2033" t="str">
            <v>IPF</v>
          </cell>
          <cell r="H2033" t="str">
            <v>Energy and Mining</v>
          </cell>
          <cell r="I2033" t="str">
            <v>SDN</v>
          </cell>
          <cell r="J2033">
            <v>1</v>
          </cell>
        </row>
        <row r="2034">
          <cell r="C2034" t="str">
            <v>P146830</v>
          </cell>
          <cell r="D2034" t="str">
            <v>PE</v>
          </cell>
          <cell r="E2034" t="str">
            <v>OMVG Interconnection Project</v>
          </cell>
          <cell r="F2034" t="str">
            <v>IPF</v>
          </cell>
          <cell r="G2034" t="str">
            <v>IPF</v>
          </cell>
          <cell r="H2034" t="str">
            <v>Energy and Mining</v>
          </cell>
          <cell r="I2034" t="str">
            <v>SDN</v>
          </cell>
          <cell r="J2034">
            <v>1</v>
          </cell>
        </row>
        <row r="2035">
          <cell r="C2035" t="str">
            <v>P146859</v>
          </cell>
          <cell r="D2035" t="str">
            <v>PE</v>
          </cell>
          <cell r="E2035" t="str">
            <v>SN: Public Fin. Management Strengthening</v>
          </cell>
          <cell r="F2035" t="str">
            <v>IPF</v>
          </cell>
          <cell r="G2035" t="str">
            <v>IPF</v>
          </cell>
          <cell r="H2035" t="str">
            <v>Financial Management</v>
          </cell>
          <cell r="I2035" t="str">
            <v>OPCS</v>
          </cell>
          <cell r="J2035">
            <v>1</v>
          </cell>
        </row>
        <row r="2036">
          <cell r="C2036" t="str">
            <v>P146883</v>
          </cell>
          <cell r="D2036" t="str">
            <v>PE</v>
          </cell>
          <cell r="E2036" t="str">
            <v>ET Productive Safety Nets Project 4</v>
          </cell>
          <cell r="F2036" t="str">
            <v>IPF</v>
          </cell>
          <cell r="G2036" t="str">
            <v>IPF</v>
          </cell>
          <cell r="H2036" t="str">
            <v>Not assigned</v>
          </cell>
          <cell r="I2036" t="str">
            <v>#</v>
          </cell>
          <cell r="J2036">
            <v>1</v>
          </cell>
        </row>
        <row r="2037">
          <cell r="C2037" t="str">
            <v>P146930</v>
          </cell>
          <cell r="D2037" t="str">
            <v>PE</v>
          </cell>
          <cell r="E2037" t="str">
            <v>MZ Agriculture DPO-2</v>
          </cell>
          <cell r="F2037" t="str">
            <v>DPF</v>
          </cell>
          <cell r="G2037" t="str">
            <v>Development Policy</v>
          </cell>
          <cell r="H2037" t="str">
            <v>Agriculture and Rural Development</v>
          </cell>
          <cell r="I2037" t="str">
            <v>SDN</v>
          </cell>
          <cell r="J2037">
            <v>1</v>
          </cell>
        </row>
        <row r="2038">
          <cell r="C2038" t="str">
            <v>P146970</v>
          </cell>
          <cell r="D2038" t="str">
            <v>PE</v>
          </cell>
          <cell r="E2038" t="str">
            <v>Third Village Investment Project</v>
          </cell>
          <cell r="F2038" t="str">
            <v>IPF</v>
          </cell>
          <cell r="G2038" t="str">
            <v>IPF</v>
          </cell>
          <cell r="H2038" t="str">
            <v>Not assigned</v>
          </cell>
          <cell r="I2038" t="str">
            <v>#</v>
          </cell>
          <cell r="J2038">
            <v>1</v>
          </cell>
        </row>
        <row r="2039">
          <cell r="C2039" t="str">
            <v>P146994</v>
          </cell>
          <cell r="D2039" t="str">
            <v>PE</v>
          </cell>
          <cell r="E2039" t="str">
            <v>Trade Promotion and Quality Infrastr</v>
          </cell>
          <cell r="F2039" t="str">
            <v>IPF</v>
          </cell>
          <cell r="G2039" t="str">
            <v>IPF</v>
          </cell>
          <cell r="H2039" t="str">
            <v>Investment Climate Practice</v>
          </cell>
          <cell r="I2039" t="str">
            <v>FPD</v>
          </cell>
          <cell r="J2039">
            <v>1</v>
          </cell>
        </row>
        <row r="2040">
          <cell r="C2040" t="str">
            <v>P147010</v>
          </cell>
          <cell r="D2040" t="str">
            <v>PE</v>
          </cell>
          <cell r="E2040" t="str">
            <v>Higher Education Reforms Project</v>
          </cell>
          <cell r="F2040" t="str">
            <v>IPF</v>
          </cell>
          <cell r="G2040" t="str">
            <v>IPF</v>
          </cell>
          <cell r="H2040" t="str">
            <v>Education</v>
          </cell>
          <cell r="I2040" t="str">
            <v>HDN</v>
          </cell>
          <cell r="J2040">
            <v>1</v>
          </cell>
        </row>
        <row r="2041">
          <cell r="C2041" t="str">
            <v>P147015</v>
          </cell>
          <cell r="D2041" t="str">
            <v>PE</v>
          </cell>
          <cell r="E2041" t="str">
            <v>CV-DPL 5-PRSC IX</v>
          </cell>
          <cell r="F2041" t="str">
            <v>DPF</v>
          </cell>
          <cell r="G2041" t="str">
            <v>Development Policy</v>
          </cell>
          <cell r="H2041" t="str">
            <v>Economic Policy</v>
          </cell>
          <cell r="I2041" t="str">
            <v>PREM</v>
          </cell>
          <cell r="J2041">
            <v>1</v>
          </cell>
        </row>
        <row r="2042">
          <cell r="C2042" t="str">
            <v>P147050</v>
          </cell>
          <cell r="D2042" t="str">
            <v>PE</v>
          </cell>
          <cell r="E2042" t="str">
            <v>Real Estate Management Project</v>
          </cell>
          <cell r="F2042" t="str">
            <v>IPF</v>
          </cell>
          <cell r="G2042" t="str">
            <v>IPF</v>
          </cell>
          <cell r="H2042" t="str">
            <v>Environment</v>
          </cell>
          <cell r="I2042" t="str">
            <v>SDN</v>
          </cell>
          <cell r="J2042">
            <v>1</v>
          </cell>
        </row>
        <row r="2043">
          <cell r="C2043" t="str">
            <v>P147183</v>
          </cell>
          <cell r="D2043" t="str">
            <v>PE</v>
          </cell>
          <cell r="E2043" t="str">
            <v>Innovative Access to Finance</v>
          </cell>
          <cell r="F2043" t="str">
            <v>IPF</v>
          </cell>
          <cell r="G2043" t="str">
            <v>IPF</v>
          </cell>
          <cell r="H2043" t="str">
            <v>Financial Inclusion Practice</v>
          </cell>
          <cell r="I2043" t="str">
            <v>FPD</v>
          </cell>
          <cell r="J2043">
            <v>1</v>
          </cell>
        </row>
        <row r="2044">
          <cell r="C2044" t="str">
            <v>P147185</v>
          </cell>
          <cell r="D2044" t="str">
            <v>PE</v>
          </cell>
          <cell r="E2044" t="str">
            <v>MX School Based Management Project</v>
          </cell>
          <cell r="F2044" t="str">
            <v>IPF</v>
          </cell>
          <cell r="G2044" t="str">
            <v>IPF</v>
          </cell>
          <cell r="H2044" t="str">
            <v>Not assigned</v>
          </cell>
          <cell r="I2044" t="str">
            <v>#</v>
          </cell>
          <cell r="J2044">
            <v>1</v>
          </cell>
        </row>
        <row r="2045">
          <cell r="C2045" t="str">
            <v>P147212</v>
          </cell>
          <cell r="D2045" t="str">
            <v>PE</v>
          </cell>
          <cell r="E2045" t="str">
            <v>MX Social Protection System</v>
          </cell>
          <cell r="F2045" t="str">
            <v>IPF</v>
          </cell>
          <cell r="G2045" t="str">
            <v>IPF</v>
          </cell>
          <cell r="H2045" t="str">
            <v>Social Protection</v>
          </cell>
          <cell r="I2045" t="str">
            <v>HDN</v>
          </cell>
          <cell r="J2045">
            <v>1</v>
          </cell>
        </row>
        <row r="2046">
          <cell r="C2046" t="str">
            <v>P147213</v>
          </cell>
          <cell r="D2046" t="str">
            <v>PE</v>
          </cell>
          <cell r="E2046" t="str">
            <v>DO Integrated Social Protect &amp; Promotion</v>
          </cell>
          <cell r="F2046" t="str">
            <v>IPF</v>
          </cell>
          <cell r="G2046" t="str">
            <v>IPF</v>
          </cell>
          <cell r="H2046" t="str">
            <v>Social Protection</v>
          </cell>
          <cell r="I2046" t="str">
            <v>HDN</v>
          </cell>
          <cell r="J2046">
            <v>1</v>
          </cell>
        </row>
        <row r="2047">
          <cell r="C2047" t="str">
            <v>P147367</v>
          </cell>
          <cell r="D2047" t="str">
            <v>PE</v>
          </cell>
          <cell r="E2047" t="str">
            <v>Xinjiang TVET Project</v>
          </cell>
          <cell r="F2047" t="str">
            <v>IPF</v>
          </cell>
          <cell r="G2047" t="str">
            <v>IPF</v>
          </cell>
          <cell r="H2047" t="str">
            <v>Education</v>
          </cell>
          <cell r="I2047" t="str">
            <v>HDN</v>
          </cell>
          <cell r="J2047">
            <v>1</v>
          </cell>
        </row>
        <row r="2048">
          <cell r="C2048" t="str">
            <v>P147378</v>
          </cell>
          <cell r="D2048" t="str">
            <v>PE</v>
          </cell>
          <cell r="E2048" t="str">
            <v>NAT'L WATER SUPPLY &amp; SAN II - AF</v>
          </cell>
          <cell r="F2048" t="str">
            <v>IPF</v>
          </cell>
          <cell r="G2048" t="str">
            <v>IPF</v>
          </cell>
          <cell r="H2048" t="str">
            <v>Water</v>
          </cell>
          <cell r="I2048" t="str">
            <v>SDN</v>
          </cell>
          <cell r="J2048">
            <v>1</v>
          </cell>
        </row>
        <row r="2049">
          <cell r="C2049" t="str">
            <v>P147456</v>
          </cell>
          <cell r="D2049" t="str">
            <v>PE</v>
          </cell>
          <cell r="E2049" t="str">
            <v>CG-Add. Fin. Water, Elect &amp; Urban Dev.</v>
          </cell>
          <cell r="F2049" t="str">
            <v>IPF</v>
          </cell>
          <cell r="G2049" t="str">
            <v>IPF</v>
          </cell>
          <cell r="H2049" t="str">
            <v>Not assigned</v>
          </cell>
          <cell r="I2049" t="str">
            <v>#</v>
          </cell>
          <cell r="J2049">
            <v>1</v>
          </cell>
        </row>
        <row r="2050">
          <cell r="C2050" t="str">
            <v>P147483</v>
          </cell>
          <cell r="D2050" t="str">
            <v>PE</v>
          </cell>
          <cell r="E2050" t="str">
            <v>DO CARCIP 1B - Dominican Republic</v>
          </cell>
          <cell r="F2050" t="str">
            <v>IPF</v>
          </cell>
          <cell r="G2050" t="str">
            <v>IPF</v>
          </cell>
          <cell r="H2050" t="str">
            <v>Global Information/Communications Technology</v>
          </cell>
          <cell r="I2050" t="str">
            <v>SDN</v>
          </cell>
          <cell r="J2050">
            <v>1</v>
          </cell>
        </row>
        <row r="2051">
          <cell r="C2051" t="str">
            <v>P147486</v>
          </cell>
          <cell r="D2051" t="str">
            <v>PE</v>
          </cell>
          <cell r="E2051" t="str">
            <v>TZ-Big Results Now in Education Program</v>
          </cell>
          <cell r="F2051" t="str">
            <v>PFORR</v>
          </cell>
          <cell r="G2051" t="str">
            <v>P4R</v>
          </cell>
          <cell r="H2051" t="str">
            <v>Education</v>
          </cell>
          <cell r="I2051" t="str">
            <v>HDN</v>
          </cell>
          <cell r="J2051">
            <v>1</v>
          </cell>
        </row>
        <row r="2052">
          <cell r="C2052" t="str">
            <v>P147499</v>
          </cell>
          <cell r="D2052" t="str">
            <v>PE</v>
          </cell>
          <cell r="E2052" t="str">
            <v>Croatia Railway</v>
          </cell>
          <cell r="F2052" t="str">
            <v>IPF</v>
          </cell>
          <cell r="G2052" t="str">
            <v>IPF</v>
          </cell>
          <cell r="H2052" t="str">
            <v>Transport</v>
          </cell>
          <cell r="I2052" t="str">
            <v>SDN</v>
          </cell>
          <cell r="J2052">
            <v>1</v>
          </cell>
        </row>
        <row r="2053">
          <cell r="C2053" t="str">
            <v>P147521</v>
          </cell>
          <cell r="D2053" t="str">
            <v>PE</v>
          </cell>
          <cell r="E2053" t="str">
            <v>REG &amp; MUNI INFRA DEV II</v>
          </cell>
          <cell r="F2053" t="str">
            <v>IPF</v>
          </cell>
          <cell r="G2053" t="str">
            <v>IPF</v>
          </cell>
          <cell r="H2053" t="str">
            <v>Urban Development</v>
          </cell>
          <cell r="I2053" t="str">
            <v>SDN</v>
          </cell>
          <cell r="J2053">
            <v>1</v>
          </cell>
        </row>
        <row r="2054">
          <cell r="C2054" t="str">
            <v>P147555</v>
          </cell>
          <cell r="D2054" t="str">
            <v>PE</v>
          </cell>
          <cell r="E2054" t="str">
            <v>DRC -Health System Strengthening Project</v>
          </cell>
          <cell r="F2054" t="str">
            <v>IPF</v>
          </cell>
          <cell r="G2054" t="str">
            <v>IPF</v>
          </cell>
          <cell r="H2054" t="str">
            <v>Health, Nutrition and Population</v>
          </cell>
          <cell r="I2054" t="str">
            <v>HDN</v>
          </cell>
          <cell r="J2054">
            <v>1</v>
          </cell>
        </row>
        <row r="2055">
          <cell r="C2055" t="str">
            <v>P147629</v>
          </cell>
          <cell r="D2055" t="str">
            <v>PE</v>
          </cell>
          <cell r="E2055" t="str">
            <v>Agricultural Development Support Project</v>
          </cell>
          <cell r="F2055" t="str">
            <v>IPF</v>
          </cell>
          <cell r="G2055" t="str">
            <v>IPF</v>
          </cell>
          <cell r="H2055" t="str">
            <v>Agriculture and Rural Development</v>
          </cell>
          <cell r="I2055" t="str">
            <v>SDN</v>
          </cell>
          <cell r="J2055">
            <v>1</v>
          </cell>
        </row>
        <row r="2056">
          <cell r="C2056" t="str">
            <v>P147638</v>
          </cell>
          <cell r="D2056" t="str">
            <v>PE</v>
          </cell>
          <cell r="E2056" t="str">
            <v>Population and Health Support Project</v>
          </cell>
          <cell r="F2056" t="str">
            <v>IPF</v>
          </cell>
          <cell r="G2056" t="str">
            <v>IPF</v>
          </cell>
          <cell r="H2056" t="str">
            <v>Not assigned</v>
          </cell>
          <cell r="I2056" t="str">
            <v>#</v>
          </cell>
          <cell r="J2056">
            <v>1</v>
          </cell>
        </row>
        <row r="2057">
          <cell r="C2057" t="str">
            <v>P147665</v>
          </cell>
          <cell r="D2057" t="str">
            <v>PE</v>
          </cell>
          <cell r="E2057" t="str">
            <v>JM Foundations for Compet &amp; Growth</v>
          </cell>
          <cell r="F2057" t="str">
            <v>IPF</v>
          </cell>
          <cell r="G2057" t="str">
            <v>IPF</v>
          </cell>
          <cell r="H2057" t="str">
            <v>Competitive Industries Practice</v>
          </cell>
          <cell r="I2057" t="str">
            <v>FPD</v>
          </cell>
          <cell r="J2057">
            <v>1</v>
          </cell>
        </row>
        <row r="2058">
          <cell r="C2058" t="str">
            <v>P147674</v>
          </cell>
          <cell r="D2058" t="str">
            <v>PE</v>
          </cell>
          <cell r="E2058" t="str">
            <v>Regional Sahel Pastoralism Support Proj.</v>
          </cell>
          <cell r="F2058" t="str">
            <v>IPF</v>
          </cell>
          <cell r="G2058" t="str">
            <v>IPF</v>
          </cell>
          <cell r="H2058" t="str">
            <v>Agriculture and Rural Development</v>
          </cell>
          <cell r="I2058" t="str">
            <v>SDN</v>
          </cell>
          <cell r="J2058">
            <v>1</v>
          </cell>
        </row>
        <row r="2059">
          <cell r="C2059" t="str">
            <v>P147705</v>
          </cell>
          <cell r="D2059" t="str">
            <v>PE</v>
          </cell>
          <cell r="E2059" t="str">
            <v>SME Competitiveness Project</v>
          </cell>
          <cell r="F2059" t="str">
            <v>IPF</v>
          </cell>
          <cell r="G2059" t="str">
            <v>IPF</v>
          </cell>
          <cell r="H2059" t="str">
            <v>Not assigned</v>
          </cell>
          <cell r="I2059" t="str">
            <v>#</v>
          </cell>
          <cell r="J2059">
            <v>1</v>
          </cell>
        </row>
        <row r="2060">
          <cell r="C2060" t="str">
            <v>P147740</v>
          </cell>
          <cell r="D2060" t="str">
            <v>PE</v>
          </cell>
          <cell r="E2060" t="str">
            <v>Health Systems Strengthen. &amp; Ebola Prep.</v>
          </cell>
          <cell r="F2060" t="str">
            <v>IPF</v>
          </cell>
          <cell r="G2060" t="str">
            <v>IPF</v>
          </cell>
          <cell r="H2060" t="str">
            <v>Not assigned</v>
          </cell>
          <cell r="I2060" t="str">
            <v>#</v>
          </cell>
          <cell r="J2060">
            <v>1</v>
          </cell>
        </row>
        <row r="2061">
          <cell r="C2061" t="str">
            <v>P147758</v>
          </cell>
          <cell r="D2061" t="str">
            <v>PE</v>
          </cell>
          <cell r="E2061" t="str">
            <v>GN_PRIMARY HEALTH SERVICES IMPROVEMENT</v>
          </cell>
          <cell r="F2061" t="str">
            <v>IPF</v>
          </cell>
          <cell r="G2061" t="str">
            <v>IPF</v>
          </cell>
          <cell r="H2061" t="str">
            <v>Health, Nutrition and Population</v>
          </cell>
          <cell r="I2061" t="str">
            <v>HDN</v>
          </cell>
          <cell r="J2061">
            <v>1</v>
          </cell>
        </row>
        <row r="2062">
          <cell r="C2062" t="str">
            <v>P147760</v>
          </cell>
          <cell r="D2062" t="str">
            <v>PE</v>
          </cell>
          <cell r="E2062" t="str">
            <v>Belarus Forestry Development Project</v>
          </cell>
          <cell r="F2062" t="str">
            <v>IPF</v>
          </cell>
          <cell r="G2062" t="str">
            <v>IPF</v>
          </cell>
          <cell r="H2062" t="str">
            <v>Environment</v>
          </cell>
          <cell r="I2062" t="str">
            <v>SDN</v>
          </cell>
          <cell r="J2062">
            <v>1</v>
          </cell>
        </row>
        <row r="2063">
          <cell r="C2063" t="str">
            <v>P147803</v>
          </cell>
          <cell r="D2063" t="str">
            <v>PE</v>
          </cell>
          <cell r="E2063" t="str">
            <v>Philippines DPL3</v>
          </cell>
          <cell r="F2063" t="str">
            <v>DPF</v>
          </cell>
          <cell r="G2063" t="str">
            <v>Development Policy</v>
          </cell>
          <cell r="H2063" t="str">
            <v>Public Sector Governance</v>
          </cell>
          <cell r="I2063" t="str">
            <v>PREM</v>
          </cell>
          <cell r="J2063">
            <v>1</v>
          </cell>
        </row>
        <row r="2064">
          <cell r="C2064" t="str">
            <v>P147806</v>
          </cell>
          <cell r="D2064" t="str">
            <v>PE</v>
          </cell>
          <cell r="E2064" t="str">
            <v>BT: 2nd DPC Series</v>
          </cell>
          <cell r="F2064" t="str">
            <v>DPF</v>
          </cell>
          <cell r="G2064" t="str">
            <v>Development Policy</v>
          </cell>
          <cell r="H2064" t="str">
            <v>Not assigned</v>
          </cell>
          <cell r="I2064" t="str">
            <v>#</v>
          </cell>
          <cell r="J2064">
            <v>1</v>
          </cell>
        </row>
        <row r="2065">
          <cell r="C2065" t="str">
            <v>P147827</v>
          </cell>
          <cell r="D2065" t="str">
            <v>PE</v>
          </cell>
          <cell r="E2065" t="str">
            <v>LK Water and Sanitation Improvement Proj</v>
          </cell>
          <cell r="F2065" t="str">
            <v>IPF</v>
          </cell>
          <cell r="G2065" t="str">
            <v>IPF</v>
          </cell>
          <cell r="H2065" t="str">
            <v>Water</v>
          </cell>
          <cell r="I2065" t="str">
            <v>SDN</v>
          </cell>
          <cell r="J2065">
            <v>1</v>
          </cell>
        </row>
        <row r="2066">
          <cell r="C2066" t="str">
            <v>P147839</v>
          </cell>
          <cell r="D2066" t="str">
            <v>PE</v>
          </cell>
          <cell r="E2066" t="str">
            <v>PACIFIC RESILIENCE PROGRAM - SPC</v>
          </cell>
          <cell r="F2066" t="str">
            <v>IPF</v>
          </cell>
          <cell r="G2066" t="str">
            <v>IPF</v>
          </cell>
          <cell r="H2066" t="str">
            <v>Urban Development</v>
          </cell>
          <cell r="I2066" t="str">
            <v>SDN</v>
          </cell>
          <cell r="J2066">
            <v>1</v>
          </cell>
        </row>
        <row r="2067">
          <cell r="C2067" t="str">
            <v>P147861</v>
          </cell>
          <cell r="D2067" t="str">
            <v>PE</v>
          </cell>
          <cell r="E2067" t="str">
            <v>Second Rural Investment Project AF</v>
          </cell>
          <cell r="F2067" t="str">
            <v>IPF</v>
          </cell>
          <cell r="G2067" t="str">
            <v>IPF</v>
          </cell>
          <cell r="H2067" t="str">
            <v>Social Development</v>
          </cell>
          <cell r="I2067" t="str">
            <v>SDN</v>
          </cell>
          <cell r="J2067">
            <v>1</v>
          </cell>
        </row>
        <row r="2068">
          <cell r="C2068" t="str">
            <v>P147878</v>
          </cell>
          <cell r="D2068" t="str">
            <v>PE</v>
          </cell>
          <cell r="E2068" t="str">
            <v>GEDAP Second Additional Financing</v>
          </cell>
          <cell r="F2068" t="str">
            <v>IPF</v>
          </cell>
          <cell r="G2068" t="str">
            <v>IPF</v>
          </cell>
          <cell r="H2068" t="str">
            <v>Not assigned</v>
          </cell>
          <cell r="I2068" t="str">
            <v>#</v>
          </cell>
          <cell r="J2068">
            <v>1</v>
          </cell>
        </row>
        <row r="2069">
          <cell r="C2069" t="str">
            <v>P147984</v>
          </cell>
          <cell r="D2069" t="str">
            <v>PE</v>
          </cell>
          <cell r="E2069" t="str">
            <v>BR Bahia DPL</v>
          </cell>
          <cell r="F2069" t="str">
            <v>DPF</v>
          </cell>
          <cell r="G2069" t="str">
            <v>Development Policy</v>
          </cell>
          <cell r="H2069" t="str">
            <v>Economic Policy</v>
          </cell>
          <cell r="I2069" t="str">
            <v>PREM</v>
          </cell>
          <cell r="J2069">
            <v>1</v>
          </cell>
        </row>
        <row r="2070">
          <cell r="C2070" t="str">
            <v>P148013</v>
          </cell>
          <cell r="D2070" t="str">
            <v>PE</v>
          </cell>
          <cell r="E2070" t="str">
            <v>JM Youth Employment in Digital and Anima</v>
          </cell>
          <cell r="F2070" t="str">
            <v>IPF</v>
          </cell>
          <cell r="G2070" t="str">
            <v>IPF</v>
          </cell>
          <cell r="H2070" t="str">
            <v>Social Development</v>
          </cell>
          <cell r="I2070" t="str">
            <v>SDN</v>
          </cell>
          <cell r="J2070">
            <v>1</v>
          </cell>
        </row>
        <row r="2071">
          <cell r="C2071" t="str">
            <v>P148017</v>
          </cell>
          <cell r="D2071" t="str">
            <v>PE</v>
          </cell>
          <cell r="E2071" t="str">
            <v>MA-Health Sector Support</v>
          </cell>
          <cell r="F2071" t="str">
            <v>PFORR</v>
          </cell>
          <cell r="G2071" t="str">
            <v>P4R</v>
          </cell>
          <cell r="H2071" t="str">
            <v>Health, Nutrition and Population</v>
          </cell>
          <cell r="I2071" t="str">
            <v>HDN</v>
          </cell>
          <cell r="J2071">
            <v>1</v>
          </cell>
        </row>
        <row r="2072">
          <cell r="C2072" t="str">
            <v>P148023</v>
          </cell>
          <cell r="D2072" t="str">
            <v>PE</v>
          </cell>
          <cell r="E2072" t="str">
            <v>Road Rehabilitation</v>
          </cell>
          <cell r="F2072" t="str">
            <v>IPF</v>
          </cell>
          <cell r="G2072" t="str">
            <v>IPF</v>
          </cell>
          <cell r="H2072" t="str">
            <v>Transport</v>
          </cell>
          <cell r="I2072" t="str">
            <v>SDN</v>
          </cell>
          <cell r="J2072">
            <v>1</v>
          </cell>
        </row>
        <row r="2073">
          <cell r="C2073" t="str">
            <v>P148048</v>
          </cell>
          <cell r="D2073" t="str">
            <v>PE</v>
          </cell>
          <cell r="E2073" t="str">
            <v>Third Secondary and Local Roads Project</v>
          </cell>
          <cell r="F2073" t="str">
            <v>IPF</v>
          </cell>
          <cell r="G2073" t="str">
            <v>IPF</v>
          </cell>
          <cell r="H2073" t="str">
            <v>Transport</v>
          </cell>
          <cell r="I2073" t="str">
            <v>SDN</v>
          </cell>
          <cell r="J2073">
            <v>1</v>
          </cell>
        </row>
        <row r="2074">
          <cell r="C2074" t="str">
            <v>P148062</v>
          </cell>
          <cell r="D2074" t="str">
            <v>PE</v>
          </cell>
          <cell r="E2074" t="str">
            <v>Education Sector Support Project</v>
          </cell>
          <cell r="F2074" t="str">
            <v>IPF</v>
          </cell>
          <cell r="G2074" t="str">
            <v>IPF</v>
          </cell>
          <cell r="H2074" t="str">
            <v>Education</v>
          </cell>
          <cell r="I2074" t="str">
            <v>HDN</v>
          </cell>
          <cell r="J2074">
            <v>1</v>
          </cell>
        </row>
        <row r="2075">
          <cell r="C2075" t="str">
            <v>P148102</v>
          </cell>
          <cell r="D2075" t="str">
            <v>PE</v>
          </cell>
          <cell r="E2075" t="str">
            <v>Electricity Supply Reliability: AF</v>
          </cell>
          <cell r="F2075" t="str">
            <v>IPF</v>
          </cell>
          <cell r="G2075" t="str">
            <v>IPF</v>
          </cell>
          <cell r="H2075" t="str">
            <v>Energy and Mining</v>
          </cell>
          <cell r="I2075" t="str">
            <v>SDN</v>
          </cell>
          <cell r="J2075">
            <v>0</v>
          </cell>
        </row>
        <row r="2076">
          <cell r="C2076" t="str">
            <v>P148114</v>
          </cell>
          <cell r="D2076" t="str">
            <v>PE</v>
          </cell>
          <cell r="E2076" t="str">
            <v>Guinea National Agricultural</v>
          </cell>
          <cell r="F2076" t="str">
            <v>IPF</v>
          </cell>
          <cell r="G2076" t="str">
            <v>IPF</v>
          </cell>
          <cell r="H2076" t="str">
            <v>Agriculture and Rural Development</v>
          </cell>
          <cell r="I2076" t="str">
            <v>SDN</v>
          </cell>
          <cell r="J2076">
            <v>1</v>
          </cell>
        </row>
        <row r="2077">
          <cell r="C2077" t="str">
            <v>P148125</v>
          </cell>
          <cell r="D2077" t="str">
            <v>PE</v>
          </cell>
          <cell r="E2077" t="str">
            <v>DCRMP Additional Financing</v>
          </cell>
          <cell r="F2077" t="str">
            <v>IPF</v>
          </cell>
          <cell r="G2077" t="str">
            <v>IPF</v>
          </cell>
          <cell r="H2077" t="str">
            <v>Not assigned</v>
          </cell>
          <cell r="I2077" t="str">
            <v>#</v>
          </cell>
          <cell r="J2077">
            <v>1</v>
          </cell>
        </row>
        <row r="2078">
          <cell r="C2078" t="str">
            <v>P148238</v>
          </cell>
          <cell r="D2078" t="str">
            <v>PE</v>
          </cell>
          <cell r="E2078" t="str">
            <v>Pacific Reg ICT Regulatory Dev. Project</v>
          </cell>
          <cell r="F2078" t="str">
            <v>IPF</v>
          </cell>
          <cell r="G2078" t="str">
            <v>IPF</v>
          </cell>
          <cell r="H2078" t="str">
            <v>Global Information/Communications Technology</v>
          </cell>
          <cell r="I2078" t="str">
            <v>SDN</v>
          </cell>
          <cell r="J2078">
            <v>1</v>
          </cell>
        </row>
        <row r="2079">
          <cell r="C2079" t="str">
            <v>P148291</v>
          </cell>
          <cell r="D2079" t="str">
            <v>PE</v>
          </cell>
          <cell r="E2079" t="str">
            <v>Higher Education Project</v>
          </cell>
          <cell r="F2079" t="str">
            <v>IPF</v>
          </cell>
          <cell r="G2079" t="str">
            <v>IPF</v>
          </cell>
          <cell r="H2079" t="str">
            <v>Education</v>
          </cell>
          <cell r="I2079" t="str">
            <v>HDN</v>
          </cell>
          <cell r="J2079">
            <v>1</v>
          </cell>
        </row>
        <row r="2080">
          <cell r="C2080" t="str">
            <v>P148366</v>
          </cell>
          <cell r="D2080" t="str">
            <v>PE</v>
          </cell>
          <cell r="E2080" t="str">
            <v>RY: AF-Labor Intensive Public Works</v>
          </cell>
          <cell r="F2080" t="str">
            <v>IPF</v>
          </cell>
          <cell r="G2080" t="str">
            <v>IPF</v>
          </cell>
          <cell r="H2080" t="str">
            <v>Social Development</v>
          </cell>
          <cell r="I2080" t="str">
            <v>SDN</v>
          </cell>
          <cell r="J2080">
            <v>1</v>
          </cell>
        </row>
        <row r="2081">
          <cell r="C2081" t="str">
            <v>P148474</v>
          </cell>
          <cell r="D2081" t="str">
            <v>PE</v>
          </cell>
          <cell r="E2081" t="str">
            <v>Additional Financing II for SFD IV</v>
          </cell>
          <cell r="F2081" t="str">
            <v>IPF</v>
          </cell>
          <cell r="G2081" t="str">
            <v>IPF</v>
          </cell>
          <cell r="H2081" t="str">
            <v>Social Protection</v>
          </cell>
          <cell r="I2081" t="str">
            <v>HDN</v>
          </cell>
          <cell r="J2081">
            <v>1</v>
          </cell>
        </row>
        <row r="2082">
          <cell r="C2082" t="str">
            <v>P148585</v>
          </cell>
          <cell r="D2082" t="str">
            <v>PE</v>
          </cell>
          <cell r="E2082" t="str">
            <v>Romania Secondary Education Project</v>
          </cell>
          <cell r="F2082" t="str">
            <v>IPF</v>
          </cell>
          <cell r="G2082" t="str">
            <v>IPF</v>
          </cell>
          <cell r="H2082" t="str">
            <v>Not assigned</v>
          </cell>
          <cell r="I2082" t="str">
            <v>#</v>
          </cell>
          <cell r="J2082">
            <v>1</v>
          </cell>
        </row>
        <row r="2083">
          <cell r="C2083" t="str">
            <v>P148591</v>
          </cell>
          <cell r="D2083" t="str">
            <v>PE</v>
          </cell>
          <cell r="E2083" t="str">
            <v>Second Agricultural Growth Project</v>
          </cell>
          <cell r="F2083" t="str">
            <v>IPF</v>
          </cell>
          <cell r="G2083" t="str">
            <v>IPF</v>
          </cell>
          <cell r="H2083" t="str">
            <v>Agriculture and Rural Development</v>
          </cell>
          <cell r="I2083" t="str">
            <v>SDN</v>
          </cell>
          <cell r="J2083">
            <v>1</v>
          </cell>
        </row>
        <row r="2084">
          <cell r="C2084" t="str">
            <v>P148617</v>
          </cell>
          <cell r="D2084" t="str">
            <v>PE</v>
          </cell>
          <cell r="E2084" t="str">
            <v>MW-MASAF IV Additional Financing</v>
          </cell>
          <cell r="F2084" t="str">
            <v>IPF</v>
          </cell>
          <cell r="G2084" t="str">
            <v>IPF</v>
          </cell>
          <cell r="H2084" t="str">
            <v>Not assigned</v>
          </cell>
          <cell r="I2084" t="str">
            <v>#</v>
          </cell>
          <cell r="J2084">
            <v>1</v>
          </cell>
        </row>
        <row r="2085">
          <cell r="C2085" t="str">
            <v>P148642</v>
          </cell>
          <cell r="D2085" t="str">
            <v>PE</v>
          </cell>
          <cell r="E2085" t="str">
            <v>MA-Solid Waste Sector DPL4</v>
          </cell>
          <cell r="F2085" t="str">
            <v>DPF</v>
          </cell>
          <cell r="G2085" t="str">
            <v>Development Policy</v>
          </cell>
          <cell r="H2085" t="str">
            <v>Urban Development</v>
          </cell>
          <cell r="I2085" t="str">
            <v>SDN</v>
          </cell>
          <cell r="J2085">
            <v>1</v>
          </cell>
        </row>
        <row r="2086">
          <cell r="C2086" t="str">
            <v>P148681</v>
          </cell>
          <cell r="D2086" t="str">
            <v>PE</v>
          </cell>
          <cell r="E2086" t="str">
            <v>PRODEX Additional Financing</v>
          </cell>
          <cell r="F2086" t="str">
            <v>IPF</v>
          </cell>
          <cell r="G2086" t="str">
            <v>IPF</v>
          </cell>
          <cell r="H2086" t="str">
            <v>Agriculture and Rural Development</v>
          </cell>
          <cell r="I2086" t="str">
            <v>SDN</v>
          </cell>
          <cell r="J2086">
            <v>1</v>
          </cell>
        </row>
        <row r="2087">
          <cell r="C2087" t="str">
            <v>P148733</v>
          </cell>
          <cell r="D2087" t="str">
            <v>PE</v>
          </cell>
          <cell r="E2087" t="str">
            <v>NMPRP-2 Additional Financing</v>
          </cell>
          <cell r="F2087" t="str">
            <v>IPF</v>
          </cell>
          <cell r="G2087" t="str">
            <v>IPF</v>
          </cell>
          <cell r="H2087" t="str">
            <v>Not assigned</v>
          </cell>
          <cell r="I2087" t="str">
            <v>#</v>
          </cell>
          <cell r="J2087">
            <v>1</v>
          </cell>
        </row>
        <row r="2088">
          <cell r="C2088" t="str">
            <v>P148836</v>
          </cell>
          <cell r="D2088" t="str">
            <v>PE</v>
          </cell>
          <cell r="E2088" t="str">
            <v>Social Investment and Local Development</v>
          </cell>
          <cell r="F2088" t="str">
            <v>IPF</v>
          </cell>
          <cell r="G2088" t="str">
            <v>IPF</v>
          </cell>
          <cell r="H2088" t="str">
            <v>Social Protection</v>
          </cell>
          <cell r="I2088" t="str">
            <v>HDN</v>
          </cell>
          <cell r="J2088">
            <v>1</v>
          </cell>
        </row>
        <row r="2089">
          <cell r="C2089" t="str">
            <v>P148850</v>
          </cell>
          <cell r="D2089" t="str">
            <v>PE</v>
          </cell>
          <cell r="E2089" t="str">
            <v>Ethiopia- Expressway Development Support</v>
          </cell>
          <cell r="F2089" t="str">
            <v>IPF</v>
          </cell>
          <cell r="G2089" t="str">
            <v>IPF</v>
          </cell>
          <cell r="H2089" t="str">
            <v>Transport</v>
          </cell>
          <cell r="I2089" t="str">
            <v>SDN</v>
          </cell>
          <cell r="J2089">
            <v>1</v>
          </cell>
        </row>
        <row r="2090">
          <cell r="C2090" t="str">
            <v>P148853</v>
          </cell>
          <cell r="D2090" t="str">
            <v>PE</v>
          </cell>
          <cell r="E2090" t="str">
            <v>EA Reg.Transp.Trade Dev. Facil. Ph-2</v>
          </cell>
          <cell r="F2090" t="str">
            <v>IPF</v>
          </cell>
          <cell r="G2090" t="str">
            <v>IPF</v>
          </cell>
          <cell r="H2090" t="str">
            <v>Transport</v>
          </cell>
          <cell r="I2090" t="str">
            <v>SDN</v>
          </cell>
          <cell r="J2090">
            <v>1</v>
          </cell>
        </row>
        <row r="2091">
          <cell r="C2091" t="str">
            <v>P148861</v>
          </cell>
          <cell r="D2091" t="str">
            <v>PE</v>
          </cell>
          <cell r="E2091" t="str">
            <v>SC-DPL with a Cat DDO</v>
          </cell>
          <cell r="F2091" t="str">
            <v>DPF</v>
          </cell>
          <cell r="G2091" t="str">
            <v>Development Policy</v>
          </cell>
          <cell r="H2091" t="str">
            <v>Water</v>
          </cell>
          <cell r="I2091" t="str">
            <v>SDN</v>
          </cell>
          <cell r="J2091">
            <v>1</v>
          </cell>
        </row>
        <row r="2092">
          <cell r="C2092" t="str">
            <v>P148927</v>
          </cell>
          <cell r="D2092" t="str">
            <v>PE</v>
          </cell>
          <cell r="E2092" t="str">
            <v>RW: Transform of Agric. Sect. Prg Phase3</v>
          </cell>
          <cell r="F2092" t="str">
            <v>PFORR</v>
          </cell>
          <cell r="G2092" t="str">
            <v>P4R</v>
          </cell>
          <cell r="H2092" t="str">
            <v>Agriculture and Rural Development</v>
          </cell>
          <cell r="I2092" t="str">
            <v>SDN</v>
          </cell>
          <cell r="J2092">
            <v>1</v>
          </cell>
        </row>
        <row r="2093">
          <cell r="C2093" t="str">
            <v>P148970</v>
          </cell>
          <cell r="D2093" t="str">
            <v>PE</v>
          </cell>
          <cell r="E2093" t="str">
            <v>HT Sustainable Rural WSS Project</v>
          </cell>
          <cell r="F2093" t="str">
            <v>IPF</v>
          </cell>
          <cell r="G2093" t="str">
            <v>IPF</v>
          </cell>
          <cell r="H2093" t="str">
            <v>Not assigned</v>
          </cell>
          <cell r="I2093" t="str">
            <v>#</v>
          </cell>
          <cell r="J2093">
            <v>1</v>
          </cell>
        </row>
        <row r="2094">
          <cell r="C2094" t="str">
            <v>P149069</v>
          </cell>
          <cell r="D2094" t="str">
            <v>PE</v>
          </cell>
          <cell r="E2094" t="str">
            <v>UY Drought Events' Impact Mitigating Fac</v>
          </cell>
          <cell r="F2094" t="str">
            <v>IPF</v>
          </cell>
          <cell r="G2094" t="str">
            <v>IPF</v>
          </cell>
          <cell r="H2094" t="str">
            <v>Not assigned</v>
          </cell>
          <cell r="I2094" t="str">
            <v>#</v>
          </cell>
          <cell r="J2094">
            <v>1</v>
          </cell>
        </row>
        <row r="2095">
          <cell r="C2095" t="str">
            <v>P149091</v>
          </cell>
          <cell r="D2095" t="str">
            <v>PE</v>
          </cell>
          <cell r="E2095" t="str">
            <v>ZM-Lusaka Sanitation Project</v>
          </cell>
          <cell r="F2095" t="str">
            <v>IPF</v>
          </cell>
          <cell r="G2095" t="str">
            <v>IPF</v>
          </cell>
          <cell r="H2095" t="str">
            <v>Not assigned</v>
          </cell>
          <cell r="I2095" t="str">
            <v>#</v>
          </cell>
          <cell r="J2095">
            <v>1</v>
          </cell>
        </row>
        <row r="2096">
          <cell r="C2096" t="str">
            <v>P149095</v>
          </cell>
          <cell r="D2096" t="str">
            <v>PE</v>
          </cell>
          <cell r="E2096" t="str">
            <v>RW Public Sector Governance P4R</v>
          </cell>
          <cell r="F2096" t="str">
            <v>PFORR</v>
          </cell>
          <cell r="G2096" t="str">
            <v>P4R</v>
          </cell>
          <cell r="H2096" t="str">
            <v>Economic Policy</v>
          </cell>
          <cell r="I2096" t="str">
            <v>PREM</v>
          </cell>
          <cell r="J2096">
            <v>1</v>
          </cell>
        </row>
        <row r="2097">
          <cell r="C2097" t="str">
            <v>P149176</v>
          </cell>
          <cell r="D2097" t="str">
            <v>PE</v>
          </cell>
          <cell r="E2097" t="str">
            <v>BI-Strengthening Institutional Capacity</v>
          </cell>
          <cell r="F2097" t="str">
            <v>IPF</v>
          </cell>
          <cell r="G2097" t="str">
            <v>IPF</v>
          </cell>
          <cell r="H2097" t="str">
            <v>Not assigned</v>
          </cell>
          <cell r="I2097" t="str">
            <v>#</v>
          </cell>
          <cell r="J2097">
            <v>1</v>
          </cell>
        </row>
        <row r="2098">
          <cell r="C2098" t="str">
            <v>P149233</v>
          </cell>
          <cell r="D2098" t="str">
            <v>PE</v>
          </cell>
          <cell r="E2098" t="str">
            <v>DRC - Post basic education</v>
          </cell>
          <cell r="F2098" t="str">
            <v>IPF</v>
          </cell>
          <cell r="G2098" t="str">
            <v>IPF</v>
          </cell>
          <cell r="H2098" t="str">
            <v>Education</v>
          </cell>
          <cell r="I2098" t="str">
            <v>HDN</v>
          </cell>
          <cell r="J2098">
            <v>1</v>
          </cell>
        </row>
        <row r="2099">
          <cell r="C2099" t="str">
            <v>P149259</v>
          </cell>
          <cell r="D2099" t="str">
            <v>PE</v>
          </cell>
          <cell r="E2099" t="str">
            <v>GD RDVRP AF</v>
          </cell>
          <cell r="F2099" t="str">
            <v>IPF</v>
          </cell>
          <cell r="G2099" t="str">
            <v>IPF</v>
          </cell>
          <cell r="H2099" t="str">
            <v>Not assigned</v>
          </cell>
          <cell r="I2099" t="str">
            <v>#</v>
          </cell>
          <cell r="J2099">
            <v>1</v>
          </cell>
        </row>
        <row r="2100">
          <cell r="C2100" t="str">
            <v>P149282</v>
          </cell>
          <cell r="D2100" t="str">
            <v>PE</v>
          </cell>
          <cell r="E2100" t="str">
            <v>Rural Development Program II</v>
          </cell>
          <cell r="F2100" t="str">
            <v>IPF</v>
          </cell>
          <cell r="G2100" t="str">
            <v>IPF</v>
          </cell>
          <cell r="H2100" t="str">
            <v>Not assigned</v>
          </cell>
          <cell r="I2100" t="str">
            <v>#</v>
          </cell>
          <cell r="J2100">
            <v>1</v>
          </cell>
        </row>
        <row r="2101">
          <cell r="C2101" t="str">
            <v>P149444</v>
          </cell>
          <cell r="D2101" t="str">
            <v>PE</v>
          </cell>
          <cell r="E2101" t="str">
            <v>GH-Transport Sector  Project AF (FY14)</v>
          </cell>
          <cell r="F2101" t="str">
            <v>IPF</v>
          </cell>
          <cell r="G2101" t="str">
            <v>IPF</v>
          </cell>
          <cell r="H2101" t="str">
            <v>Transport</v>
          </cell>
          <cell r="I2101" t="str">
            <v>SDN</v>
          </cell>
          <cell r="J2101">
            <v>0</v>
          </cell>
        </row>
        <row r="2102">
          <cell r="C2102" t="str">
            <v>P149464</v>
          </cell>
          <cell r="D2102" t="str">
            <v>PE</v>
          </cell>
          <cell r="E2102" t="str">
            <v>TZ Sci.&amp;Tech. High Educ. Prog-Ph.1  (AF)</v>
          </cell>
          <cell r="F2102" t="str">
            <v>IPF</v>
          </cell>
          <cell r="G2102" t="str">
            <v>IPF</v>
          </cell>
          <cell r="H2102" t="str">
            <v>Education</v>
          </cell>
          <cell r="I2102" t="str">
            <v>HDN</v>
          </cell>
          <cell r="J2102">
            <v>0</v>
          </cell>
        </row>
        <row r="2103">
          <cell r="C2103" t="str">
            <v>P149493</v>
          </cell>
          <cell r="D2103" t="str">
            <v>PE</v>
          </cell>
          <cell r="E2103" t="str">
            <v>Bangladesh Urban Resilience Project</v>
          </cell>
          <cell r="F2103" t="str">
            <v>IPF</v>
          </cell>
          <cell r="G2103" t="str">
            <v>IPF</v>
          </cell>
          <cell r="H2103" t="str">
            <v>Urban Development</v>
          </cell>
          <cell r="I2103" t="str">
            <v>SDN</v>
          </cell>
          <cell r="J2103">
            <v>1</v>
          </cell>
        </row>
        <row r="2104">
          <cell r="C2104" t="str">
            <v>P149526</v>
          </cell>
          <cell r="D2104" t="str">
            <v>PE</v>
          </cell>
          <cell r="E2104" t="str">
            <v>Sahel Malaria and NTDs Project</v>
          </cell>
          <cell r="F2104" t="str">
            <v>IPF</v>
          </cell>
          <cell r="G2104" t="str">
            <v>IPF</v>
          </cell>
          <cell r="H2104" t="str">
            <v>Health, Nutrition and Population</v>
          </cell>
          <cell r="I2104" t="str">
            <v>HDN</v>
          </cell>
          <cell r="J2104">
            <v>1</v>
          </cell>
        </row>
        <row r="2105">
          <cell r="C2105" t="str">
            <v>P149553</v>
          </cell>
          <cell r="D2105" t="str">
            <v>PE</v>
          </cell>
          <cell r="E2105" t="str">
            <v>BD NATP Phase 2</v>
          </cell>
          <cell r="F2105" t="str">
            <v>IPF</v>
          </cell>
          <cell r="G2105" t="str">
            <v>IPF</v>
          </cell>
          <cell r="H2105" t="str">
            <v>Agriculture and Rural Development</v>
          </cell>
          <cell r="I2105" t="str">
            <v>SDN</v>
          </cell>
          <cell r="J2105">
            <v>1</v>
          </cell>
        </row>
        <row r="2106">
          <cell r="C2106" t="str">
            <v>P149556</v>
          </cell>
          <cell r="D2106" t="str">
            <v>PE</v>
          </cell>
          <cell r="E2106" t="str">
            <v>Urban Water Sector Project - AF</v>
          </cell>
          <cell r="F2106" t="str">
            <v>IPF</v>
          </cell>
          <cell r="G2106" t="str">
            <v>IPF</v>
          </cell>
          <cell r="H2106" t="str">
            <v>Water</v>
          </cell>
          <cell r="I2106" t="str">
            <v>SDN</v>
          </cell>
          <cell r="J2106">
            <v>1</v>
          </cell>
        </row>
        <row r="2107">
          <cell r="C2107" t="str">
            <v>P149599</v>
          </cell>
          <cell r="D2107" t="str">
            <v>PE</v>
          </cell>
          <cell r="E2107" t="str">
            <v>LA - Power Grid Improvement Project</v>
          </cell>
          <cell r="F2107" t="str">
            <v>IPF</v>
          </cell>
          <cell r="G2107" t="str">
            <v>IPF</v>
          </cell>
          <cell r="H2107" t="str">
            <v>Not assigned</v>
          </cell>
          <cell r="I2107" t="str">
            <v>#</v>
          </cell>
          <cell r="J2107">
            <v>1</v>
          </cell>
        </row>
        <row r="2108">
          <cell r="C2108" t="str">
            <v>P149605</v>
          </cell>
          <cell r="D2108" t="str">
            <v>PE</v>
          </cell>
          <cell r="E2108" t="str">
            <v>Nuton Jibon Livelihood Improv. Project</v>
          </cell>
          <cell r="F2108" t="str">
            <v>IPF</v>
          </cell>
          <cell r="G2108" t="str">
            <v>IPF</v>
          </cell>
          <cell r="H2108" t="str">
            <v>Agriculture and Rural Development</v>
          </cell>
          <cell r="I2108" t="str">
            <v>SDN</v>
          </cell>
          <cell r="J2108">
            <v>1</v>
          </cell>
        </row>
        <row r="2109">
          <cell r="C2109" t="str">
            <v>P149609</v>
          </cell>
          <cell r="D2109" t="str">
            <v>PE</v>
          </cell>
          <cell r="E2109" t="str">
            <v>Sust. Growth and Income Convergence DPL</v>
          </cell>
          <cell r="F2109" t="str">
            <v>DPF</v>
          </cell>
          <cell r="G2109" t="str">
            <v>Development Policy</v>
          </cell>
          <cell r="H2109" t="str">
            <v>Economic Policy</v>
          </cell>
          <cell r="I2109" t="str">
            <v>PREM</v>
          </cell>
          <cell r="J2109">
            <v>1</v>
          </cell>
        </row>
        <row r="2110">
          <cell r="C2110" t="str">
            <v>P149621</v>
          </cell>
          <cell r="D2110" t="str">
            <v>PE</v>
          </cell>
          <cell r="E2110" t="str">
            <v>DJ Social Safety Net Project AF</v>
          </cell>
          <cell r="F2110" t="str">
            <v>IPF</v>
          </cell>
          <cell r="G2110" t="str">
            <v>IPF</v>
          </cell>
          <cell r="H2110" t="str">
            <v>Not assigned</v>
          </cell>
          <cell r="I2110" t="str">
            <v>#</v>
          </cell>
          <cell r="J2110">
            <v>1</v>
          </cell>
        </row>
        <row r="2111">
          <cell r="C2111" t="str">
            <v>P149697</v>
          </cell>
          <cell r="D2111" t="str">
            <v>PE</v>
          </cell>
          <cell r="E2111" t="str">
            <v>Transit Corridor Improvement Project</v>
          </cell>
          <cell r="F2111" t="str">
            <v>IPF</v>
          </cell>
          <cell r="G2111" t="str">
            <v>IPF</v>
          </cell>
          <cell r="H2111" t="str">
            <v>Transport</v>
          </cell>
          <cell r="I2111" t="str">
            <v>SDN</v>
          </cell>
          <cell r="J2111">
            <v>1</v>
          </cell>
        </row>
        <row r="2112">
          <cell r="C2112" t="str">
            <v>P149770</v>
          </cell>
          <cell r="D2112" t="str">
            <v>PE</v>
          </cell>
          <cell r="E2112" t="str">
            <v>First Fiscal &amp; Economic Reform Operation</v>
          </cell>
          <cell r="F2112" t="str">
            <v>DPF</v>
          </cell>
          <cell r="G2112" t="str">
            <v>Development Policy</v>
          </cell>
          <cell r="H2112" t="str">
            <v>Economic Policy</v>
          </cell>
          <cell r="I2112" t="str">
            <v>PREM</v>
          </cell>
          <cell r="J2112">
            <v>1</v>
          </cell>
        </row>
        <row r="2113">
          <cell r="C2113" t="str">
            <v>P149831</v>
          </cell>
          <cell r="D2113" t="str">
            <v>PE</v>
          </cell>
          <cell r="E2113" t="str">
            <v>PE CAT DDO II</v>
          </cell>
          <cell r="F2113" t="str">
            <v>DPF</v>
          </cell>
          <cell r="G2113" t="str">
            <v>Development Policy</v>
          </cell>
          <cell r="H2113" t="str">
            <v>Urban Development</v>
          </cell>
          <cell r="I2113" t="str">
            <v>SDN</v>
          </cell>
          <cell r="J2113">
            <v>1</v>
          </cell>
        </row>
        <row r="2114">
          <cell r="C2114" t="str">
            <v>P149858</v>
          </cell>
          <cell r="D2114" t="str">
            <v>PE</v>
          </cell>
          <cell r="E2114" t="str">
            <v>MX  Reducing Inequality of Educat Opp.</v>
          </cell>
          <cell r="F2114" t="str">
            <v>IPF</v>
          </cell>
          <cell r="G2114" t="str">
            <v>IPF</v>
          </cell>
          <cell r="H2114" t="str">
            <v>Education</v>
          </cell>
          <cell r="I2114" t="str">
            <v>HDN</v>
          </cell>
          <cell r="J2114">
            <v>1</v>
          </cell>
        </row>
        <row r="2115">
          <cell r="C2115" t="str">
            <v>P149886</v>
          </cell>
          <cell r="D2115" t="str">
            <v>PE</v>
          </cell>
          <cell r="E2115" t="str">
            <v>Solomon Islands Recovery DPO</v>
          </cell>
          <cell r="F2115" t="str">
            <v>DPF</v>
          </cell>
          <cell r="G2115" t="str">
            <v>Development Policy</v>
          </cell>
          <cell r="H2115" t="str">
            <v>Economic Policy</v>
          </cell>
          <cell r="I2115" t="str">
            <v>PREM</v>
          </cell>
          <cell r="J2115">
            <v>1</v>
          </cell>
        </row>
        <row r="2116">
          <cell r="C2116" t="str">
            <v>P149888</v>
          </cell>
          <cell r="D2116" t="str">
            <v>PE</v>
          </cell>
          <cell r="E2116" t="str">
            <v>Second Economic Reform DPO</v>
          </cell>
          <cell r="F2116" t="str">
            <v>DPF</v>
          </cell>
          <cell r="G2116" t="str">
            <v>Development Policy</v>
          </cell>
          <cell r="H2116" t="str">
            <v>Economic Policy</v>
          </cell>
          <cell r="I2116" t="str">
            <v>PREM</v>
          </cell>
          <cell r="J2116">
            <v>1</v>
          </cell>
        </row>
        <row r="2117">
          <cell r="C2117" t="str">
            <v>P149960</v>
          </cell>
          <cell r="D2117" t="str">
            <v>PE</v>
          </cell>
          <cell r="E2117" t="str">
            <v>Essential Health Services Access Project</v>
          </cell>
          <cell r="F2117" t="str">
            <v>IPF</v>
          </cell>
          <cell r="G2117" t="str">
            <v>IPF</v>
          </cell>
          <cell r="H2117" t="str">
            <v>Health, Nutrition and Population</v>
          </cell>
          <cell r="I2117" t="str">
            <v>HDN</v>
          </cell>
          <cell r="J2117">
            <v>1</v>
          </cell>
        </row>
        <row r="2118">
          <cell r="C2118" t="str">
            <v>P149963</v>
          </cell>
          <cell r="D2118" t="str">
            <v>PE</v>
          </cell>
          <cell r="E2118" t="str">
            <v>Second Economic Reform Support Operation</v>
          </cell>
          <cell r="F2118" t="str">
            <v>DPF</v>
          </cell>
          <cell r="G2118" t="str">
            <v>Development Policy</v>
          </cell>
          <cell r="H2118" t="str">
            <v>Economic Policy</v>
          </cell>
          <cell r="I2118" t="str">
            <v>PREM</v>
          </cell>
          <cell r="J2118">
            <v>1</v>
          </cell>
        </row>
        <row r="2119">
          <cell r="C2119" t="str">
            <v>P149965</v>
          </cell>
          <cell r="D2119" t="str">
            <v>PE</v>
          </cell>
          <cell r="E2119" t="str">
            <v>UG-NUSAF3</v>
          </cell>
          <cell r="F2119" t="str">
            <v>IPF</v>
          </cell>
          <cell r="G2119" t="str">
            <v>IPF</v>
          </cell>
          <cell r="H2119" t="str">
            <v>Social Protection</v>
          </cell>
          <cell r="I2119" t="str">
            <v>HDN</v>
          </cell>
          <cell r="J2119">
            <v>1</v>
          </cell>
        </row>
        <row r="2120">
          <cell r="C2120" t="str">
            <v>P149991</v>
          </cell>
          <cell r="D2120" t="str">
            <v>PE</v>
          </cell>
          <cell r="E2120" t="str">
            <v>Inclusive Growth DPO</v>
          </cell>
          <cell r="F2120" t="str">
            <v>DPF</v>
          </cell>
          <cell r="G2120" t="str">
            <v>Development Policy</v>
          </cell>
          <cell r="H2120" t="str">
            <v>Not assigned</v>
          </cell>
          <cell r="I2120" t="str">
            <v>#</v>
          </cell>
          <cell r="J2120">
            <v>1</v>
          </cell>
        </row>
        <row r="2121">
          <cell r="C2121" t="str">
            <v>P149998</v>
          </cell>
          <cell r="D2121" t="str">
            <v>PE</v>
          </cell>
          <cell r="E2121" t="str">
            <v>Private Sector Competitiveness DPO1</v>
          </cell>
          <cell r="F2121" t="str">
            <v>DPF</v>
          </cell>
          <cell r="G2121" t="str">
            <v>Development Policy</v>
          </cell>
          <cell r="H2121" t="str">
            <v>Not assigned</v>
          </cell>
          <cell r="I2121" t="str">
            <v>#</v>
          </cell>
          <cell r="J2121">
            <v>1</v>
          </cell>
        </row>
        <row r="2122">
          <cell r="C2122" t="str">
            <v>P150006</v>
          </cell>
          <cell r="D2122" t="str">
            <v>PE</v>
          </cell>
          <cell r="E2122" t="str">
            <v>Regional Pastoral Livelihoods Resilience</v>
          </cell>
          <cell r="F2122" t="str">
            <v>IPF</v>
          </cell>
          <cell r="G2122" t="str">
            <v>IPF</v>
          </cell>
          <cell r="H2122" t="str">
            <v>Not assigned</v>
          </cell>
          <cell r="I2122" t="str">
            <v>#</v>
          </cell>
          <cell r="J2122">
            <v>1</v>
          </cell>
        </row>
        <row r="2123">
          <cell r="C2123" t="str">
            <v>P150028</v>
          </cell>
          <cell r="D2123" t="str">
            <v>PE</v>
          </cell>
          <cell r="E2123" t="str">
            <v>Transport Infrastructure Investment Proj</v>
          </cell>
          <cell r="F2123" t="str">
            <v>IPF</v>
          </cell>
          <cell r="G2123" t="str">
            <v>IPF</v>
          </cell>
          <cell r="H2123" t="str">
            <v>Not assigned</v>
          </cell>
          <cell r="I2123" t="str">
            <v>#</v>
          </cell>
          <cell r="J2123">
            <v>1</v>
          </cell>
        </row>
        <row r="2124">
          <cell r="C2124" t="str">
            <v>P150058</v>
          </cell>
          <cell r="D2124" t="str">
            <v>PE</v>
          </cell>
          <cell r="E2124" t="str">
            <v>Renovation of General Education Project</v>
          </cell>
          <cell r="F2124" t="str">
            <v>IPF</v>
          </cell>
          <cell r="G2124" t="str">
            <v>IPF</v>
          </cell>
          <cell r="H2124" t="str">
            <v>Education</v>
          </cell>
          <cell r="I2124" t="str">
            <v>HDN</v>
          </cell>
          <cell r="J2124">
            <v>1</v>
          </cell>
        </row>
        <row r="2125">
          <cell r="C2125" t="str">
            <v>P150080</v>
          </cell>
          <cell r="D2125" t="str">
            <v>PE</v>
          </cell>
          <cell r="E2125" t="str">
            <v>Sahel Women's Emp. &amp; Demographics Proj</v>
          </cell>
          <cell r="F2125" t="str">
            <v>IPF</v>
          </cell>
          <cell r="G2125" t="str">
            <v>IPF</v>
          </cell>
          <cell r="H2125" t="str">
            <v>Not assigned</v>
          </cell>
          <cell r="I2125" t="str">
            <v>#</v>
          </cell>
          <cell r="J2125">
            <v>1</v>
          </cell>
        </row>
        <row r="2126">
          <cell r="C2126" t="str">
            <v>P150129</v>
          </cell>
          <cell r="D2126" t="str">
            <v>PE</v>
          </cell>
          <cell r="E2126" t="str">
            <v>RY HEQIP- AF</v>
          </cell>
          <cell r="F2126" t="str">
            <v>IPF</v>
          </cell>
          <cell r="G2126" t="str">
            <v>IPF</v>
          </cell>
          <cell r="H2126" t="str">
            <v>Not assigned</v>
          </cell>
          <cell r="I2126" t="str">
            <v>#</v>
          </cell>
          <cell r="J2126">
            <v>0</v>
          </cell>
        </row>
        <row r="2127">
          <cell r="C2127" t="str">
            <v>P150158</v>
          </cell>
          <cell r="D2127" t="str">
            <v>PE</v>
          </cell>
          <cell r="E2127" t="str">
            <v>P150158-IN: EDFC-3</v>
          </cell>
          <cell r="F2127" t="str">
            <v>IPF</v>
          </cell>
          <cell r="G2127" t="str">
            <v>IPF</v>
          </cell>
          <cell r="H2127" t="str">
            <v>Transport</v>
          </cell>
          <cell r="I2127" t="str">
            <v>SDN</v>
          </cell>
          <cell r="J2127">
            <v>1</v>
          </cell>
        </row>
        <row r="2128">
          <cell r="C2128" t="str">
            <v>P150183</v>
          </cell>
          <cell r="D2128" t="str">
            <v>PE</v>
          </cell>
          <cell r="E2128" t="str">
            <v>KZ SKILLS AND JOBS PROJECT</v>
          </cell>
          <cell r="F2128" t="str">
            <v>IPF</v>
          </cell>
          <cell r="G2128" t="str">
            <v>IPF</v>
          </cell>
          <cell r="H2128" t="str">
            <v>Not assigned</v>
          </cell>
          <cell r="I2128" t="str">
            <v>#</v>
          </cell>
          <cell r="J2128">
            <v>1</v>
          </cell>
        </row>
        <row r="2129">
          <cell r="C2129" t="str">
            <v>P150194</v>
          </cell>
          <cell r="D2129" t="str">
            <v>PE</v>
          </cell>
          <cell r="E2129" t="str">
            <v>Second Development Policy Operation</v>
          </cell>
          <cell r="F2129" t="str">
            <v>DPF</v>
          </cell>
          <cell r="G2129" t="str">
            <v>Development Policy</v>
          </cell>
          <cell r="H2129" t="str">
            <v>Economic Policy</v>
          </cell>
          <cell r="I2129" t="str">
            <v>PREM</v>
          </cell>
          <cell r="J2129">
            <v>1</v>
          </cell>
        </row>
        <row r="2130">
          <cell r="C2130" t="str">
            <v>P150351</v>
          </cell>
          <cell r="D2130" t="str">
            <v>PE</v>
          </cell>
          <cell r="E2130" t="str">
            <v>FY16-SN Urban Water and Sanitation Proje</v>
          </cell>
          <cell r="F2130" t="str">
            <v>IPF</v>
          </cell>
          <cell r="G2130" t="str">
            <v>IPF</v>
          </cell>
          <cell r="H2130" t="str">
            <v>Water</v>
          </cell>
          <cell r="I2130" t="str">
            <v>SDN</v>
          </cell>
          <cell r="J2130">
            <v>1</v>
          </cell>
        </row>
        <row r="2131">
          <cell r="C2131" t="str">
            <v>P150381</v>
          </cell>
          <cell r="D2131" t="str">
            <v>PE</v>
          </cell>
          <cell r="E2131" t="str">
            <v>Public Finance Management Modernization</v>
          </cell>
          <cell r="F2131" t="str">
            <v>IPF</v>
          </cell>
          <cell r="G2131" t="str">
            <v>IPF</v>
          </cell>
          <cell r="H2131" t="str">
            <v>Public Sector Governance</v>
          </cell>
          <cell r="I2131" t="str">
            <v>PREM</v>
          </cell>
          <cell r="J2131">
            <v>1</v>
          </cell>
        </row>
        <row r="2132">
          <cell r="C2132" t="str">
            <v>P150394</v>
          </cell>
          <cell r="D2132" t="str">
            <v>PE</v>
          </cell>
          <cell r="E2132" t="str">
            <v>MP Higher Education Quality Improvement</v>
          </cell>
          <cell r="F2132" t="str">
            <v>IPF</v>
          </cell>
          <cell r="G2132" t="str">
            <v>IPF</v>
          </cell>
          <cell r="H2132" t="str">
            <v>Education</v>
          </cell>
          <cell r="I2132" t="str">
            <v>HDN</v>
          </cell>
          <cell r="J2132">
            <v>1</v>
          </cell>
        </row>
        <row r="2133">
          <cell r="C2133" t="str">
            <v>P150395</v>
          </cell>
          <cell r="D2133" t="str">
            <v>PE</v>
          </cell>
          <cell r="E2133" t="str">
            <v>TN Sustainable Urban Development Program</v>
          </cell>
          <cell r="F2133" t="str">
            <v>IPF</v>
          </cell>
          <cell r="G2133" t="str">
            <v>IPF</v>
          </cell>
          <cell r="H2133" t="str">
            <v>Urban Development</v>
          </cell>
          <cell r="I2133" t="str">
            <v>SDN</v>
          </cell>
          <cell r="J2133">
            <v>1</v>
          </cell>
        </row>
        <row r="2134">
          <cell r="C2134" t="str">
            <v>P150402</v>
          </cell>
          <cell r="D2134" t="str">
            <v>PE</v>
          </cell>
          <cell r="E2134" t="str">
            <v>Kz: Fostering Productive Innovation</v>
          </cell>
          <cell r="F2134" t="str">
            <v>IPF</v>
          </cell>
          <cell r="G2134" t="str">
            <v>IPF</v>
          </cell>
          <cell r="H2134" t="str">
            <v>Innovation, Tech. &amp; Entrepreneurship Practice</v>
          </cell>
          <cell r="I2134" t="str">
            <v>FPD</v>
          </cell>
          <cell r="J2134">
            <v>1</v>
          </cell>
        </row>
        <row r="2135">
          <cell r="C2135" t="str">
            <v>P150430</v>
          </cell>
          <cell r="D2135" t="str">
            <v>PE</v>
          </cell>
          <cell r="E2135" t="str">
            <v>Mauritania Social Safety Net System</v>
          </cell>
          <cell r="F2135" t="str">
            <v>IPF</v>
          </cell>
          <cell r="G2135" t="str">
            <v>IPF</v>
          </cell>
          <cell r="H2135" t="str">
            <v>Social Protection</v>
          </cell>
          <cell r="I2135" t="str">
            <v>HDN</v>
          </cell>
          <cell r="J2135">
            <v>1</v>
          </cell>
        </row>
        <row r="2136">
          <cell r="C2136" t="str">
            <v>P150503</v>
          </cell>
          <cell r="D2136" t="str">
            <v>PE</v>
          </cell>
          <cell r="E2136" t="str">
            <v>MG-Reengagement DPO</v>
          </cell>
          <cell r="F2136" t="str">
            <v>DPF</v>
          </cell>
          <cell r="G2136" t="str">
            <v>Development Policy</v>
          </cell>
          <cell r="H2136" t="str">
            <v>Not assigned</v>
          </cell>
          <cell r="I2136" t="str">
            <v>#</v>
          </cell>
          <cell r="J2136">
            <v>1</v>
          </cell>
        </row>
        <row r="2137">
          <cell r="C2137" t="str">
            <v>P150520</v>
          </cell>
          <cell r="D2137" t="str">
            <v>PE</v>
          </cell>
          <cell r="E2137" t="str">
            <v>IN Punjab Rural Water Sector Imprv Proje</v>
          </cell>
          <cell r="F2137" t="str">
            <v>IPF</v>
          </cell>
          <cell r="G2137" t="str">
            <v>IPF</v>
          </cell>
          <cell r="H2137" t="str">
            <v>Not assigned</v>
          </cell>
          <cell r="I2137" t="str">
            <v>#</v>
          </cell>
          <cell r="J2137">
            <v>1</v>
          </cell>
        </row>
        <row r="2138">
          <cell r="C2138" t="str">
            <v>P150669</v>
          </cell>
          <cell r="D2138" t="str">
            <v>PE</v>
          </cell>
          <cell r="E2138" t="str">
            <v>AF BD: Primary Education Dev Prog III</v>
          </cell>
          <cell r="F2138" t="str">
            <v>IPF</v>
          </cell>
          <cell r="G2138" t="str">
            <v>IPF</v>
          </cell>
          <cell r="H2138" t="str">
            <v>Education</v>
          </cell>
          <cell r="I2138" t="str">
            <v>HDN</v>
          </cell>
          <cell r="J2138">
            <v>1</v>
          </cell>
        </row>
        <row r="2139">
          <cell r="C2139" t="str">
            <v>P150677</v>
          </cell>
          <cell r="D2139" t="str">
            <v>PE</v>
          </cell>
          <cell r="E2139" t="str">
            <v>Programmatic Financial Sector DPL 1</v>
          </cell>
          <cell r="F2139" t="str">
            <v>DPF</v>
          </cell>
          <cell r="G2139" t="str">
            <v>Development Policy</v>
          </cell>
          <cell r="H2139" t="str">
            <v>Financial Systems Practice</v>
          </cell>
          <cell r="I2139" t="str">
            <v>FPD</v>
          </cell>
          <cell r="J2139">
            <v>1</v>
          </cell>
        </row>
        <row r="2140">
          <cell r="C2140" t="str">
            <v>P150743</v>
          </cell>
          <cell r="D2140" t="str">
            <v>PE</v>
          </cell>
          <cell r="E2140" t="str">
            <v>NI PFM Additional Financing</v>
          </cell>
          <cell r="F2140" t="str">
            <v>IPF</v>
          </cell>
          <cell r="G2140" t="str">
            <v>IPF</v>
          </cell>
          <cell r="H2140" t="str">
            <v>Not assigned</v>
          </cell>
          <cell r="I2140" t="str">
            <v>#</v>
          </cell>
          <cell r="J2140">
            <v>1</v>
          </cell>
        </row>
        <row r="2141">
          <cell r="C2141" t="str">
            <v>P150751</v>
          </cell>
          <cell r="D2141" t="str">
            <v>PE</v>
          </cell>
          <cell r="E2141" t="str">
            <v>BO DRM DPC and DPL</v>
          </cell>
          <cell r="F2141" t="str">
            <v>DPF</v>
          </cell>
          <cell r="G2141" t="str">
            <v>Development Policy</v>
          </cell>
          <cell r="H2141" t="str">
            <v>Urban Development</v>
          </cell>
          <cell r="I2141" t="str">
            <v>SDN</v>
          </cell>
          <cell r="J2141">
            <v>1</v>
          </cell>
        </row>
        <row r="2142">
          <cell r="C2142" t="str">
            <v>P150754</v>
          </cell>
          <cell r="D2142" t="str">
            <v>PE</v>
          </cell>
          <cell r="E2142" t="str">
            <v>Comoros Social Safety Net Project</v>
          </cell>
          <cell r="F2142" t="str">
            <v>IPF</v>
          </cell>
          <cell r="G2142" t="str">
            <v>IPF</v>
          </cell>
          <cell r="H2142" t="str">
            <v>Not assigned</v>
          </cell>
          <cell r="I2142" t="str">
            <v>#</v>
          </cell>
          <cell r="J2142">
            <v>1</v>
          </cell>
        </row>
        <row r="2143">
          <cell r="C2143" t="str">
            <v>P150827</v>
          </cell>
          <cell r="D2143" t="str">
            <v>PE</v>
          </cell>
          <cell r="E2143" t="str">
            <v>Public Sector Strengthening Project</v>
          </cell>
          <cell r="F2143" t="str">
            <v>IPF</v>
          </cell>
          <cell r="G2143" t="str">
            <v>IPF</v>
          </cell>
          <cell r="H2143" t="str">
            <v>Financial Management</v>
          </cell>
          <cell r="I2143" t="str">
            <v>OPCS</v>
          </cell>
          <cell r="J2143">
            <v>1</v>
          </cell>
        </row>
        <row r="2144">
          <cell r="C2144" t="str">
            <v>P150924</v>
          </cell>
          <cell r="D2144" t="str">
            <v>PE</v>
          </cell>
          <cell r="E2144" t="str">
            <v>KM Second Economic Governance Reform DPO</v>
          </cell>
          <cell r="F2144" t="str">
            <v>DPF</v>
          </cell>
          <cell r="G2144" t="str">
            <v>Development Policy</v>
          </cell>
          <cell r="H2144" t="str">
            <v>Economic Policy</v>
          </cell>
          <cell r="I2144" t="str">
            <v>PREM</v>
          </cell>
          <cell r="J2144">
            <v>1</v>
          </cell>
        </row>
        <row r="2145">
          <cell r="C2145" t="str">
            <v>P150929</v>
          </cell>
          <cell r="D2145" t="str">
            <v>PE</v>
          </cell>
          <cell r="E2145" t="str">
            <v>BI-Infrastructure Resilience Emergency</v>
          </cell>
          <cell r="F2145" t="str">
            <v>IPF</v>
          </cell>
          <cell r="G2145" t="str">
            <v>IPF</v>
          </cell>
          <cell r="H2145" t="str">
            <v>Transport</v>
          </cell>
          <cell r="I2145" t="str">
            <v>SDN</v>
          </cell>
          <cell r="J2145">
            <v>1</v>
          </cell>
        </row>
        <row r="2146">
          <cell r="C2146" t="str">
            <v>P150938</v>
          </cell>
          <cell r="D2146" t="str">
            <v>PE</v>
          </cell>
          <cell r="E2146" t="str">
            <v>Financial Sector Support Project</v>
          </cell>
          <cell r="F2146" t="str">
            <v>IPF</v>
          </cell>
          <cell r="G2146" t="str">
            <v>IPF</v>
          </cell>
          <cell r="H2146" t="str">
            <v>Not assigned</v>
          </cell>
          <cell r="I2146" t="str">
            <v>#</v>
          </cell>
          <cell r="J2146">
            <v>1</v>
          </cell>
        </row>
        <row r="2147">
          <cell r="C2147" t="str">
            <v>P150941</v>
          </cell>
          <cell r="D2147" t="str">
            <v>PE</v>
          </cell>
          <cell r="E2147" t="str">
            <v>BI Eight Economic Reform Support Grant</v>
          </cell>
          <cell r="F2147" t="str">
            <v>DPF</v>
          </cell>
          <cell r="G2147" t="str">
            <v>Development Policy</v>
          </cell>
          <cell r="H2147" t="str">
            <v>Economic Policy</v>
          </cell>
          <cell r="I2147" t="str">
            <v>PREM</v>
          </cell>
          <cell r="J2147">
            <v>1</v>
          </cell>
        </row>
        <row r="2148">
          <cell r="C2148" t="str">
            <v>P150956</v>
          </cell>
          <cell r="D2148" t="str">
            <v>PE</v>
          </cell>
          <cell r="E2148" t="str">
            <v>Third Additional Financing to RBMMP2-AF3</v>
          </cell>
          <cell r="F2148" t="str">
            <v>IPF</v>
          </cell>
          <cell r="G2148" t="str">
            <v>IPF</v>
          </cell>
          <cell r="H2148" t="str">
            <v>Not assigned</v>
          </cell>
          <cell r="I2148" t="str">
            <v>#</v>
          </cell>
          <cell r="J2148">
            <v>0</v>
          </cell>
        </row>
        <row r="2149">
          <cell r="C2149" t="str">
            <v>P150993</v>
          </cell>
          <cell r="D2149" t="str">
            <v>PE</v>
          </cell>
          <cell r="E2149" t="str">
            <v>EG Inclusive Housing Finance Program</v>
          </cell>
          <cell r="F2149" t="str">
            <v>PFORR</v>
          </cell>
          <cell r="G2149" t="str">
            <v>P4R</v>
          </cell>
          <cell r="H2149" t="str">
            <v>Capital Markets Practice</v>
          </cell>
          <cell r="I2149" t="str">
            <v>FPD</v>
          </cell>
          <cell r="J2149">
            <v>1</v>
          </cell>
        </row>
        <row r="2150">
          <cell r="C2150" t="str">
            <v>P151007</v>
          </cell>
          <cell r="D2150" t="str">
            <v>PE</v>
          </cell>
          <cell r="E2150" t="str">
            <v>PY DPL-DDO</v>
          </cell>
          <cell r="F2150" t="str">
            <v>DPF</v>
          </cell>
          <cell r="G2150" t="str">
            <v>Development Policy</v>
          </cell>
          <cell r="H2150" t="str">
            <v>Not assigned</v>
          </cell>
          <cell r="I2150" t="str">
            <v>#</v>
          </cell>
          <cell r="J2150">
            <v>1</v>
          </cell>
        </row>
        <row r="2151">
          <cell r="C2151" t="str">
            <v>P151124</v>
          </cell>
          <cell r="D2151" t="str">
            <v>PE</v>
          </cell>
          <cell r="E2151" t="str">
            <v>TZ Sustainable Mgmt of Mineral Res AF</v>
          </cell>
          <cell r="F2151" t="str">
            <v>IPF</v>
          </cell>
          <cell r="G2151" t="str">
            <v>IPF</v>
          </cell>
          <cell r="H2151" t="str">
            <v>Not assigned</v>
          </cell>
          <cell r="I2151" t="str">
            <v>#</v>
          </cell>
          <cell r="J2151">
            <v>1</v>
          </cell>
        </row>
        <row r="2152">
          <cell r="C2152" t="str">
            <v>P151215</v>
          </cell>
          <cell r="D2152" t="str">
            <v>PE</v>
          </cell>
          <cell r="E2152" t="str">
            <v>Emergency Food and Livestock Crisis Resp</v>
          </cell>
          <cell r="F2152" t="str">
            <v>IPF</v>
          </cell>
          <cell r="G2152" t="str">
            <v>IPF</v>
          </cell>
          <cell r="H2152" t="str">
            <v>Agriculture and Rural Development</v>
          </cell>
          <cell r="I2152" t="str">
            <v>SDN</v>
          </cell>
          <cell r="J2152">
            <v>1</v>
          </cell>
        </row>
        <row r="2153">
          <cell r="C2153" t="str">
            <v>P151220</v>
          </cell>
          <cell r="D2153" t="str">
            <v>PE</v>
          </cell>
          <cell r="E2153" t="str">
            <v>TZ-Housing Finance Project AF</v>
          </cell>
          <cell r="F2153" t="str">
            <v>IPF</v>
          </cell>
          <cell r="G2153" t="str">
            <v>IPF</v>
          </cell>
          <cell r="H2153" t="str">
            <v>Not assigned</v>
          </cell>
          <cell r="I2153" t="str">
            <v>#</v>
          </cell>
          <cell r="J2153">
            <v>1</v>
          </cell>
        </row>
        <row r="2154">
          <cell r="C2154" t="str">
            <v>P151275</v>
          </cell>
          <cell r="D2154" t="str">
            <v>PE</v>
          </cell>
          <cell r="E2154" t="str">
            <v>BF - Growth and Compet. Credit 4 - DPO</v>
          </cell>
          <cell r="F2154" t="str">
            <v>DPF</v>
          </cell>
          <cell r="G2154" t="str">
            <v>Development Policy</v>
          </cell>
          <cell r="H2154" t="str">
            <v>Economic Policy</v>
          </cell>
          <cell r="I2154" t="str">
            <v>PREM</v>
          </cell>
          <cell r="J2154">
            <v>1</v>
          </cell>
        </row>
        <row r="2155">
          <cell r="C2155" t="str">
            <v>P151279</v>
          </cell>
          <cell r="D2155" t="str">
            <v>PE</v>
          </cell>
          <cell r="E2155" t="str">
            <v>Social Protection System Support</v>
          </cell>
          <cell r="F2155" t="str">
            <v>DPF</v>
          </cell>
          <cell r="G2155" t="str">
            <v>Development Policy</v>
          </cell>
          <cell r="H2155" t="str">
            <v>Social Protection</v>
          </cell>
          <cell r="I2155" t="str">
            <v>HDN</v>
          </cell>
          <cell r="J2155">
            <v>1</v>
          </cell>
        </row>
        <row r="2156">
          <cell r="C2156" t="str">
            <v>P151318</v>
          </cell>
          <cell r="D2156" t="str">
            <v>PE</v>
          </cell>
          <cell r="E2156" t="str">
            <v>Higher Education Support Project</v>
          </cell>
          <cell r="F2156" t="str">
            <v>IPF</v>
          </cell>
          <cell r="G2156" t="str">
            <v>IPF</v>
          </cell>
          <cell r="H2156" t="str">
            <v>Education</v>
          </cell>
          <cell r="I2156" t="str">
            <v>HDN</v>
          </cell>
          <cell r="J2156">
            <v>1</v>
          </cell>
        </row>
        <row r="2157">
          <cell r="C2157" t="str">
            <v>P151425</v>
          </cell>
          <cell r="D2157" t="str">
            <v>PE</v>
          </cell>
          <cell r="E2157" t="str">
            <v>Lao Health Governance and Nutr.Dev.Proj</v>
          </cell>
          <cell r="F2157" t="str">
            <v>IPF</v>
          </cell>
          <cell r="G2157" t="str">
            <v>IPF</v>
          </cell>
          <cell r="H2157" t="str">
            <v>Not assigned</v>
          </cell>
          <cell r="I2157" t="str">
            <v>#</v>
          </cell>
          <cell r="J2157">
            <v>1</v>
          </cell>
        </row>
        <row r="2158">
          <cell r="C2158" t="str">
            <v>P151439</v>
          </cell>
          <cell r="D2158" t="str">
            <v>PE</v>
          </cell>
          <cell r="E2158" t="str">
            <v>EC Guayaquil Wastewater Management Proje</v>
          </cell>
          <cell r="F2158" t="str">
            <v>IPF</v>
          </cell>
          <cell r="G2158" t="str">
            <v>IPF</v>
          </cell>
          <cell r="H2158" t="str">
            <v>Water</v>
          </cell>
          <cell r="I2158" t="str">
            <v>SDN</v>
          </cell>
          <cell r="J2158">
            <v>1</v>
          </cell>
        </row>
        <row r="2159">
          <cell r="C2159" t="str">
            <v>P151447</v>
          </cell>
          <cell r="D2159" t="str">
            <v>PE</v>
          </cell>
          <cell r="E2159" t="str">
            <v>GH-PFM Reform Project (FY15)</v>
          </cell>
          <cell r="F2159" t="str">
            <v>IPF</v>
          </cell>
          <cell r="G2159" t="str">
            <v>IPF</v>
          </cell>
          <cell r="H2159" t="str">
            <v>Financial Management</v>
          </cell>
          <cell r="I2159" t="str">
            <v>OPCS</v>
          </cell>
          <cell r="J2159">
            <v>1</v>
          </cell>
        </row>
        <row r="2160">
          <cell r="C2160" t="str">
            <v>P151448</v>
          </cell>
          <cell r="D2160" t="str">
            <v>PE</v>
          </cell>
          <cell r="E2160" t="str">
            <v>First Comp. and Fiscal Mgmt. Prog. DPL</v>
          </cell>
          <cell r="F2160" t="str">
            <v>DPF</v>
          </cell>
          <cell r="G2160" t="str">
            <v>Development Policy</v>
          </cell>
          <cell r="H2160" t="str">
            <v>Not assigned</v>
          </cell>
          <cell r="I2160" t="str">
            <v>#</v>
          </cell>
          <cell r="J2160">
            <v>1</v>
          </cell>
        </row>
        <row r="2161">
          <cell r="C2161" t="str">
            <v>P151451</v>
          </cell>
          <cell r="D2161" t="str">
            <v>PE</v>
          </cell>
          <cell r="E2161" t="str">
            <v>ZM-Girls Education &amp; Womens Empowerment</v>
          </cell>
          <cell r="F2161" t="str">
            <v>IPF</v>
          </cell>
          <cell r="G2161" t="str">
            <v>IPF</v>
          </cell>
          <cell r="H2161" t="str">
            <v>Not assigned</v>
          </cell>
          <cell r="I2161" t="str">
            <v>#</v>
          </cell>
          <cell r="J2161">
            <v>1</v>
          </cell>
        </row>
        <row r="2162">
          <cell r="C2162" t="str">
            <v>P151480</v>
          </cell>
          <cell r="D2162" t="str">
            <v>PE</v>
          </cell>
          <cell r="E2162" t="str">
            <v>NG Edo State FISDO</v>
          </cell>
          <cell r="F2162" t="str">
            <v>DPF</v>
          </cell>
          <cell r="G2162" t="str">
            <v>Development Policy</v>
          </cell>
          <cell r="H2162" t="str">
            <v>Poverty Reduction</v>
          </cell>
          <cell r="I2162" t="str">
            <v>PREM</v>
          </cell>
          <cell r="J2162">
            <v>1</v>
          </cell>
        </row>
        <row r="2163">
          <cell r="C2163" t="str">
            <v>P151544</v>
          </cell>
          <cell r="D2163" t="str">
            <v>PE</v>
          </cell>
          <cell r="E2163" t="str">
            <v>MSME Innovation and Inclusion Project</v>
          </cell>
          <cell r="F2163" t="str">
            <v>IPF</v>
          </cell>
          <cell r="G2163" t="str">
            <v>IPF</v>
          </cell>
          <cell r="H2163" t="str">
            <v>Not assigned</v>
          </cell>
          <cell r="I2163" t="str">
            <v>#</v>
          </cell>
          <cell r="J2163">
            <v>1</v>
          </cell>
        </row>
        <row r="2164">
          <cell r="C2164" t="str">
            <v>P151620</v>
          </cell>
          <cell r="D2164" t="str">
            <v>PE</v>
          </cell>
          <cell r="E2164" t="str">
            <v>PK: Growth DPC-II</v>
          </cell>
          <cell r="F2164" t="str">
            <v>DPF</v>
          </cell>
          <cell r="G2164" t="str">
            <v>Development Policy</v>
          </cell>
          <cell r="H2164" t="str">
            <v>Economic Policy</v>
          </cell>
          <cell r="I2164" t="str">
            <v>PREM</v>
          </cell>
          <cell r="J2164">
            <v>1</v>
          </cell>
        </row>
        <row r="2165">
          <cell r="C2165" t="str">
            <v>P151660</v>
          </cell>
          <cell r="D2165" t="str">
            <v>PE</v>
          </cell>
          <cell r="E2165" t="str">
            <v>AF -Kenya Water Security and Climate Res</v>
          </cell>
          <cell r="F2165" t="str">
            <v>IPF</v>
          </cell>
          <cell r="G2165" t="str">
            <v>IPF</v>
          </cell>
          <cell r="H2165" t="str">
            <v>Not assigned</v>
          </cell>
          <cell r="I2165" t="str">
            <v>#</v>
          </cell>
          <cell r="J2165">
            <v>1</v>
          </cell>
        </row>
        <row r="2166">
          <cell r="C2166" t="str">
            <v>P151754</v>
          </cell>
          <cell r="D2166" t="str">
            <v>PE</v>
          </cell>
          <cell r="E2166" t="str">
            <v>PROP for Federated States of Micronesia</v>
          </cell>
          <cell r="F2166" t="str">
            <v>IPF</v>
          </cell>
          <cell r="G2166" t="str">
            <v>IPF</v>
          </cell>
          <cell r="H2166" t="str">
            <v>Not assigned</v>
          </cell>
          <cell r="I2166" t="str">
            <v>#</v>
          </cell>
          <cell r="J2166">
            <v>1</v>
          </cell>
        </row>
        <row r="2167">
          <cell r="C2167" t="str">
            <v>P151760</v>
          </cell>
          <cell r="D2167" t="str">
            <v>PE</v>
          </cell>
          <cell r="E2167" t="str">
            <v>PROP for Marshall Islands</v>
          </cell>
          <cell r="F2167" t="str">
            <v>IPF</v>
          </cell>
          <cell r="G2167" t="str">
            <v>IPF</v>
          </cell>
          <cell r="H2167" t="str">
            <v>Not assigned</v>
          </cell>
          <cell r="I2167" t="str">
            <v>#</v>
          </cell>
          <cell r="J2167">
            <v>1</v>
          </cell>
        </row>
        <row r="2168">
          <cell r="C2168" t="str">
            <v>P151777</v>
          </cell>
          <cell r="D2168" t="str">
            <v>PE</v>
          </cell>
          <cell r="E2168" t="str">
            <v>PROP Solomon Islands</v>
          </cell>
          <cell r="F2168" t="str">
            <v>IPF</v>
          </cell>
          <cell r="G2168" t="str">
            <v>IPF</v>
          </cell>
          <cell r="H2168" t="str">
            <v>Not assigned</v>
          </cell>
          <cell r="I2168" t="str">
            <v>#</v>
          </cell>
          <cell r="J2168">
            <v>1</v>
          </cell>
        </row>
        <row r="2169">
          <cell r="C2169" t="str">
            <v>P151780</v>
          </cell>
          <cell r="D2169" t="str">
            <v>PE</v>
          </cell>
          <cell r="E2169" t="str">
            <v>PROP for Tuvalu</v>
          </cell>
          <cell r="F2169" t="str">
            <v>IPF</v>
          </cell>
          <cell r="G2169" t="str">
            <v>IPF</v>
          </cell>
          <cell r="H2169" t="str">
            <v>Not assigned</v>
          </cell>
          <cell r="I2169" t="str">
            <v>#</v>
          </cell>
          <cell r="J2169">
            <v>1</v>
          </cell>
        </row>
        <row r="2170">
          <cell r="C2170" t="str">
            <v>P151794</v>
          </cell>
          <cell r="D2170" t="str">
            <v>PE</v>
          </cell>
          <cell r="E2170" t="str">
            <v>Emergency Macroeconomic and Fiscal Suppt</v>
          </cell>
          <cell r="F2170" t="str">
            <v>DPF</v>
          </cell>
          <cell r="G2170" t="str">
            <v>Development Policy</v>
          </cell>
          <cell r="H2170" t="str">
            <v>Economic Policy</v>
          </cell>
          <cell r="I2170" t="str">
            <v>PREM</v>
          </cell>
          <cell r="J2170">
            <v>1</v>
          </cell>
        </row>
        <row r="2171">
          <cell r="C2171" t="str">
            <v>P151803</v>
          </cell>
          <cell r="D2171" t="str">
            <v>PE</v>
          </cell>
          <cell r="E2171" t="str">
            <v>HN Fiscal Sustainability DPC</v>
          </cell>
          <cell r="F2171" t="str">
            <v>DPF</v>
          </cell>
          <cell r="G2171" t="str">
            <v>Development Policy</v>
          </cell>
          <cell r="H2171" t="str">
            <v>Not assigned</v>
          </cell>
          <cell r="I2171" t="str">
            <v>#</v>
          </cell>
          <cell r="J2171">
            <v>1</v>
          </cell>
        </row>
        <row r="2172">
          <cell r="C2172" t="str">
            <v>P151804</v>
          </cell>
          <cell r="D2172" t="str">
            <v>PE</v>
          </cell>
          <cell r="E2172" t="str">
            <v xml:space="preserve"> PA DPL (New Series)</v>
          </cell>
          <cell r="F2172" t="str">
            <v>DPF</v>
          </cell>
          <cell r="G2172" t="str">
            <v>Development Policy</v>
          </cell>
          <cell r="H2172" t="str">
            <v>Not assigned</v>
          </cell>
          <cell r="I2172" t="str">
            <v>#</v>
          </cell>
          <cell r="J2172">
            <v>1</v>
          </cell>
        </row>
        <row r="2173">
          <cell r="C2173" t="str">
            <v>P151816</v>
          </cell>
          <cell r="D2173" t="str">
            <v>PE</v>
          </cell>
          <cell r="E2173" t="str">
            <v>Financial Sector Support Project.</v>
          </cell>
          <cell r="F2173" t="str">
            <v>IPF</v>
          </cell>
          <cell r="G2173" t="str">
            <v>IPF</v>
          </cell>
          <cell r="H2173" t="str">
            <v>Not assigned</v>
          </cell>
          <cell r="I2173" t="str">
            <v>#</v>
          </cell>
          <cell r="J2173">
            <v>1</v>
          </cell>
        </row>
        <row r="2174">
          <cell r="C2174" t="str">
            <v>P151844</v>
          </cell>
          <cell r="D2174" t="str">
            <v>PE</v>
          </cell>
          <cell r="E2174" t="str">
            <v>Youth Employment and Skills Development</v>
          </cell>
          <cell r="F2174" t="str">
            <v>IPF</v>
          </cell>
          <cell r="G2174" t="str">
            <v>IPF</v>
          </cell>
          <cell r="H2174" t="str">
            <v>Not assigned</v>
          </cell>
          <cell r="I2174" t="str">
            <v>#</v>
          </cell>
          <cell r="J2174">
            <v>1</v>
          </cell>
        </row>
        <row r="2175">
          <cell r="C2175" t="str">
            <v>P151916</v>
          </cell>
          <cell r="D2175" t="str">
            <v>PE</v>
          </cell>
          <cell r="E2175" t="str">
            <v>Early Childhood Development Project</v>
          </cell>
          <cell r="F2175" t="str">
            <v>IPF</v>
          </cell>
          <cell r="G2175" t="str">
            <v>IPF</v>
          </cell>
          <cell r="H2175" t="str">
            <v>Not assigned</v>
          </cell>
          <cell r="I2175" t="str">
            <v>#</v>
          </cell>
          <cell r="J2175">
            <v>1</v>
          </cell>
        </row>
        <row r="2176">
          <cell r="C2176" t="str">
            <v>P151923</v>
          </cell>
          <cell r="D2176" t="str">
            <v>PE</v>
          </cell>
          <cell r="E2176" t="str">
            <v>Emergency Support to Social Protection</v>
          </cell>
          <cell r="F2176" t="str">
            <v>IPF</v>
          </cell>
          <cell r="G2176" t="str">
            <v>IPF</v>
          </cell>
          <cell r="H2176" t="str">
            <v>Not assigned</v>
          </cell>
          <cell r="I2176" t="str">
            <v>#</v>
          </cell>
          <cell r="J2176">
            <v>1</v>
          </cell>
        </row>
        <row r="2177">
          <cell r="C2177" t="str">
            <v>P151946</v>
          </cell>
          <cell r="D2177" t="str">
            <v>PE</v>
          </cell>
          <cell r="E2177" t="str">
            <v>Additional Financing to LIFSAP</v>
          </cell>
          <cell r="F2177" t="str">
            <v>IPF</v>
          </cell>
          <cell r="G2177" t="str">
            <v>IPF</v>
          </cell>
          <cell r="H2177" t="str">
            <v>Not assigned</v>
          </cell>
          <cell r="I2177" t="str">
            <v>#</v>
          </cell>
          <cell r="J2177">
            <v>1</v>
          </cell>
        </row>
        <row r="2178">
          <cell r="C2178" t="str">
            <v>P151947</v>
          </cell>
          <cell r="D2178" t="str">
            <v>PE</v>
          </cell>
          <cell r="E2178" t="str">
            <v>Lagos State DPO 3</v>
          </cell>
          <cell r="F2178" t="str">
            <v>DPF</v>
          </cell>
          <cell r="G2178" t="str">
            <v>Development Policy</v>
          </cell>
          <cell r="H2178" t="str">
            <v>Not assigned</v>
          </cell>
          <cell r="I2178" t="str">
            <v>#</v>
          </cell>
          <cell r="J2178">
            <v>1</v>
          </cell>
        </row>
        <row r="2179">
          <cell r="C2179" t="str">
            <v>P152018</v>
          </cell>
          <cell r="D2179" t="str">
            <v>PE</v>
          </cell>
          <cell r="E2179" t="str">
            <v>Floods Emergency Recovery Project</v>
          </cell>
          <cell r="F2179" t="str">
            <v>IPF</v>
          </cell>
          <cell r="G2179" t="str">
            <v>IPF</v>
          </cell>
          <cell r="H2179" t="str">
            <v>Not assigned</v>
          </cell>
          <cell r="I2179" t="str">
            <v>#</v>
          </cell>
          <cell r="J2179">
            <v>1</v>
          </cell>
        </row>
        <row r="2180">
          <cell r="C2180" t="str">
            <v>P152066</v>
          </cell>
          <cell r="D2180" t="str">
            <v>PE</v>
          </cell>
          <cell r="E2180" t="str">
            <v>2nd Lao Env and Social (Add. Fin. PAW)</v>
          </cell>
          <cell r="F2180" t="str">
            <v>IPF</v>
          </cell>
          <cell r="G2180" t="str">
            <v>IPF</v>
          </cell>
          <cell r="H2180" t="str">
            <v>Not assigned</v>
          </cell>
          <cell r="I2180" t="str">
            <v>#</v>
          </cell>
          <cell r="J2180">
            <v>1</v>
          </cell>
        </row>
        <row r="2181">
          <cell r="C2181" t="str">
            <v>P152136</v>
          </cell>
          <cell r="D2181" t="str">
            <v>PE</v>
          </cell>
          <cell r="E2181" t="str">
            <v>Strengthening the Public Health Care Sys</v>
          </cell>
          <cell r="F2181" t="str">
            <v>IPF</v>
          </cell>
          <cell r="G2181" t="str">
            <v>IPF</v>
          </cell>
          <cell r="H2181" t="str">
            <v>Not assigned</v>
          </cell>
          <cell r="I2181" t="str">
            <v>#</v>
          </cell>
          <cell r="J2181">
            <v>1</v>
          </cell>
        </row>
        <row r="2182">
          <cell r="C2182" t="str">
            <v>P152150</v>
          </cell>
          <cell r="D2182" t="str">
            <v>PE</v>
          </cell>
          <cell r="E2182" t="str">
            <v>Additional Financing - Senegal SMCCA</v>
          </cell>
          <cell r="F2182" t="str">
            <v>IPF</v>
          </cell>
          <cell r="G2182" t="str">
            <v>IPF</v>
          </cell>
          <cell r="H2182" t="str">
            <v>Not assigned</v>
          </cell>
          <cell r="I2182" t="str">
            <v>#</v>
          </cell>
          <cell r="J2182">
            <v>0</v>
          </cell>
        </row>
        <row r="2183">
          <cell r="C2183" t="str">
            <v>P152210</v>
          </cell>
          <cell r="D2183" t="str">
            <v>PE</v>
          </cell>
          <cell r="E2183" t="str">
            <v>Andhra Pradesh Rural Inclusive Growth Pr</v>
          </cell>
          <cell r="F2183" t="str">
            <v>IPF</v>
          </cell>
          <cell r="G2183" t="str">
            <v>IPF</v>
          </cell>
          <cell r="H2183" t="str">
            <v>Not assigned</v>
          </cell>
          <cell r="I2183" t="str">
            <v>#</v>
          </cell>
          <cell r="J2183">
            <v>1</v>
          </cell>
        </row>
        <row r="2184">
          <cell r="C2184" t="str">
            <v>P152266</v>
          </cell>
          <cell r="D2184" t="str">
            <v>PE</v>
          </cell>
          <cell r="E2184" t="str">
            <v>HN AF Social Protection</v>
          </cell>
          <cell r="F2184" t="str">
            <v>IPF</v>
          </cell>
          <cell r="G2184" t="str">
            <v>IPF</v>
          </cell>
          <cell r="H2184" t="str">
            <v>Not assigned</v>
          </cell>
          <cell r="I2184" t="str">
            <v>#</v>
          </cell>
          <cell r="J2184">
            <v>1</v>
          </cell>
        </row>
        <row r="2185">
          <cell r="C2185" t="str">
            <v>P152359</v>
          </cell>
          <cell r="D2185" t="str">
            <v>PE</v>
          </cell>
          <cell r="E2185" t="str">
            <v>Ebola Emergency Response Project</v>
          </cell>
          <cell r="F2185" t="str">
            <v>IPF</v>
          </cell>
          <cell r="G2185" t="str">
            <v>IPF</v>
          </cell>
          <cell r="H2185" t="str">
            <v>Not assigned</v>
          </cell>
          <cell r="I2185" t="str">
            <v>#</v>
          </cell>
          <cell r="J2185">
            <v>1</v>
          </cell>
        </row>
        <row r="2186">
          <cell r="C2186" t="str">
            <v>P152440</v>
          </cell>
          <cell r="D2186" t="str">
            <v>PE</v>
          </cell>
          <cell r="E2186" t="str">
            <v>Energy Sector DPO</v>
          </cell>
          <cell r="F2186" t="str">
            <v>DPF</v>
          </cell>
          <cell r="G2186" t="str">
            <v>Development Policy</v>
          </cell>
          <cell r="H2186" t="str">
            <v>Not assigned</v>
          </cell>
          <cell r="I2186" t="str">
            <v>#</v>
          </cell>
          <cell r="J2186">
            <v>1</v>
          </cell>
        </row>
        <row r="2187">
          <cell r="C2187" t="str">
            <v>P152736</v>
          </cell>
          <cell r="D2187" t="str">
            <v>PE</v>
          </cell>
          <cell r="E2187" t="str">
            <v>TZ-Strengthening PHC for Results (FY15)</v>
          </cell>
          <cell r="F2187" t="str">
            <v>PFORR</v>
          </cell>
          <cell r="G2187" t="str">
            <v>P4R</v>
          </cell>
          <cell r="H2187" t="str">
            <v>Not assigned</v>
          </cell>
          <cell r="I2187" t="str">
            <v>#</v>
          </cell>
          <cell r="J2187">
            <v>1</v>
          </cell>
        </row>
        <row r="2188">
          <cell r="C2188" t="str">
            <v>P152801</v>
          </cell>
          <cell r="D2188" t="str">
            <v>PE</v>
          </cell>
          <cell r="E2188" t="str">
            <v>AF Bukhara and Samarkand Sewerage</v>
          </cell>
          <cell r="F2188" t="str">
            <v>IPF</v>
          </cell>
          <cell r="G2188" t="str">
            <v>IPF</v>
          </cell>
          <cell r="H2188" t="str">
            <v>Not assigned</v>
          </cell>
          <cell r="I2188" t="str">
            <v>#</v>
          </cell>
          <cell r="J2188">
            <v>1</v>
          </cell>
        </row>
        <row r="2189">
          <cell r="C2189" t="str">
            <v>P152903</v>
          </cell>
          <cell r="D2189" t="str">
            <v>PE</v>
          </cell>
          <cell r="E2189" t="str">
            <v>Reinsertion and Reintegration Project</v>
          </cell>
          <cell r="F2189" t="str">
            <v>IPF</v>
          </cell>
          <cell r="G2189" t="str">
            <v>IPF</v>
          </cell>
          <cell r="H2189" t="str">
            <v>Not assigned</v>
          </cell>
          <cell r="I2189" t="str">
            <v>#</v>
          </cell>
          <cell r="J2189">
            <v>1</v>
          </cell>
        </row>
        <row r="2190">
          <cell r="C2190" t="str">
            <v>P152980</v>
          </cell>
          <cell r="D2190" t="str">
            <v>PE</v>
          </cell>
          <cell r="E2190" t="str">
            <v>AF Ebola Emergency Response Project</v>
          </cell>
          <cell r="F2190" t="str">
            <v>IPF</v>
          </cell>
          <cell r="G2190" t="str">
            <v>IPF</v>
          </cell>
          <cell r="H2190" t="str">
            <v>Not assigned</v>
          </cell>
          <cell r="I2190" t="str">
            <v>#</v>
          </cell>
          <cell r="J2190">
            <v>1</v>
          </cell>
        </row>
        <row r="2191">
          <cell r="C2191" t="str">
            <v>P153030</v>
          </cell>
          <cell r="D2191" t="str">
            <v>PE</v>
          </cell>
          <cell r="E2191" t="str">
            <v>CAR - AF Health System Support Project</v>
          </cell>
          <cell r="F2191" t="str">
            <v>IPF</v>
          </cell>
          <cell r="G2191" t="str">
            <v>IPF</v>
          </cell>
          <cell r="H2191" t="str">
            <v>Not assigned</v>
          </cell>
          <cell r="I2191" t="str">
            <v>#</v>
          </cell>
          <cell r="J2191">
            <v>1</v>
          </cell>
        </row>
        <row r="2192">
          <cell r="C2192" t="str">
            <v>P153085</v>
          </cell>
          <cell r="D2192" t="str">
            <v>PE</v>
          </cell>
          <cell r="E2192" t="str">
            <v>DRC-Goma Airport Project</v>
          </cell>
          <cell r="F2192" t="str">
            <v>IPF</v>
          </cell>
          <cell r="G2192" t="str">
            <v>IPF</v>
          </cell>
          <cell r="H2192" t="str">
            <v>Not assigned</v>
          </cell>
          <cell r="I2192" t="str">
            <v>#</v>
          </cell>
          <cell r="J2192">
            <v>1</v>
          </cell>
        </row>
        <row r="2193">
          <cell r="C2193" t="str">
            <v>P153113</v>
          </cell>
          <cell r="D2193" t="str">
            <v>PE</v>
          </cell>
          <cell r="E2193" t="str">
            <v>Myanmar National CDD Program</v>
          </cell>
          <cell r="F2193" t="str">
            <v>IPF</v>
          </cell>
          <cell r="G2193" t="str">
            <v>IPF</v>
          </cell>
          <cell r="H2193" t="str">
            <v>Not assigned</v>
          </cell>
          <cell r="I2193" t="str">
            <v>#</v>
          </cell>
          <cell r="J2193">
            <v>1</v>
          </cell>
        </row>
        <row r="2194">
          <cell r="C2194" t="str">
            <v>P153124</v>
          </cell>
          <cell r="D2194" t="str">
            <v>PE</v>
          </cell>
          <cell r="E2194" t="str">
            <v>LACEEP Additional Financing</v>
          </cell>
          <cell r="F2194" t="str">
            <v>IPF</v>
          </cell>
          <cell r="G2194" t="str">
            <v>IPF</v>
          </cell>
          <cell r="H2194" t="str">
            <v>Not assigned</v>
          </cell>
          <cell r="I2194" t="str">
            <v>#</v>
          </cell>
          <cell r="J2194">
            <v>1</v>
          </cell>
        </row>
        <row r="2195">
          <cell r="C2195" t="str">
            <v>P153243</v>
          </cell>
          <cell r="D2195" t="str">
            <v>PE</v>
          </cell>
          <cell r="E2195" t="str">
            <v>AO-Fiscal Management Programmatic DPL</v>
          </cell>
          <cell r="F2195" t="str">
            <v>DPF</v>
          </cell>
          <cell r="G2195" t="str">
            <v>Development Policy</v>
          </cell>
          <cell r="H2195" t="str">
            <v>Not assigned</v>
          </cell>
          <cell r="I2195" t="str">
            <v>#</v>
          </cell>
          <cell r="J2195">
            <v>1</v>
          </cell>
        </row>
        <row r="2196">
          <cell r="C2196" t="str">
            <v>P153401</v>
          </cell>
          <cell r="D2196" t="str">
            <v>PE</v>
          </cell>
          <cell r="E2196" t="str">
            <v>LA-Poverty Reduction Fund II - AF</v>
          </cell>
          <cell r="F2196" t="str">
            <v>IPF</v>
          </cell>
          <cell r="G2196" t="str">
            <v>IPF</v>
          </cell>
          <cell r="H2196" t="str">
            <v>Not assigned</v>
          </cell>
          <cell r="I2196" t="str">
            <v>#</v>
          </cell>
          <cell r="J2196">
            <v>1</v>
          </cell>
        </row>
        <row r="2197">
          <cell r="C2197" t="str">
            <v>P153466</v>
          </cell>
          <cell r="D2197" t="str">
            <v>PE</v>
          </cell>
          <cell r="E2197" t="str">
            <v>LVEMP APL-1 Additional Financing</v>
          </cell>
          <cell r="F2197" t="str">
            <v>IPF</v>
          </cell>
          <cell r="G2197" t="str">
            <v>IPF</v>
          </cell>
          <cell r="H2197" t="str">
            <v>Not assigned</v>
          </cell>
          <cell r="I2197" t="str">
            <v>#</v>
          </cell>
          <cell r="J2197">
            <v>1</v>
          </cell>
        </row>
        <row r="2198">
          <cell r="C2198" t="str">
            <v>P153709</v>
          </cell>
          <cell r="D2198" t="str">
            <v>PE</v>
          </cell>
          <cell r="E2198" t="str">
            <v>Env Land Mgt and Rural Livelihoods - AF</v>
          </cell>
          <cell r="F2198" t="str">
            <v>IPF</v>
          </cell>
          <cell r="G2198" t="str">
            <v>IPF</v>
          </cell>
          <cell r="H2198" t="str">
            <v>Not assigned</v>
          </cell>
          <cell r="I2198" t="str">
            <v>#</v>
          </cell>
          <cell r="J2198">
            <v>1</v>
          </cell>
        </row>
        <row r="2199">
          <cell r="C2199" t="str">
            <v>P153958</v>
          </cell>
          <cell r="D2199" t="str">
            <v>PE</v>
          </cell>
          <cell r="E2199" t="str">
            <v>MEMP Additional Financing</v>
          </cell>
          <cell r="F2199" t="str">
            <v>IPF</v>
          </cell>
          <cell r="G2199" t="str">
            <v>IPF</v>
          </cell>
          <cell r="H2199" t="str">
            <v>Not assigned</v>
          </cell>
          <cell r="I2199" t="str">
            <v>#</v>
          </cell>
          <cell r="J2199">
            <v>0</v>
          </cell>
        </row>
        <row r="2200">
          <cell r="C2200" t="str">
            <v>P153975</v>
          </cell>
          <cell r="D2200" t="str">
            <v>PE</v>
          </cell>
          <cell r="E2200" t="str">
            <v>Additional Financing to Tajikistan HSIP</v>
          </cell>
          <cell r="F2200" t="str">
            <v>IPF</v>
          </cell>
          <cell r="G2200" t="str">
            <v>IPF</v>
          </cell>
          <cell r="H2200" t="str">
            <v>Not assigned</v>
          </cell>
          <cell r="I2200" t="str">
            <v>#</v>
          </cell>
          <cell r="J2200">
            <v>1</v>
          </cell>
        </row>
        <row r="2201">
          <cell r="C2201" t="str">
            <v>P153987</v>
          </cell>
          <cell r="D2201" t="str">
            <v>PE</v>
          </cell>
          <cell r="E2201" t="str">
            <v>JO-MSME Development for Inclusive Growth</v>
          </cell>
          <cell r="F2201" t="str">
            <v>IPF</v>
          </cell>
          <cell r="G2201" t="str">
            <v>IPF</v>
          </cell>
          <cell r="H2201" t="str">
            <v>Not assigned</v>
          </cell>
          <cell r="I2201" t="str">
            <v>#</v>
          </cell>
          <cell r="J2201">
            <v>1</v>
          </cell>
        </row>
        <row r="2202">
          <cell r="C2202" t="str">
            <v>P154007</v>
          </cell>
          <cell r="D2202" t="str">
            <v>PE</v>
          </cell>
          <cell r="E2202" t="str">
            <v>GM Maternal &amp; Child Nutr &amp; Hlth Results</v>
          </cell>
          <cell r="F2202" t="str">
            <v>IPF</v>
          </cell>
          <cell r="G2202" t="str">
            <v>IPF</v>
          </cell>
          <cell r="H2202" t="str">
            <v>Not assigned</v>
          </cell>
          <cell r="I2202" t="str">
            <v>#</v>
          </cell>
          <cell r="J2202">
            <v>1</v>
          </cell>
        </row>
        <row r="2203">
          <cell r="C2203" t="str">
            <v>P154012</v>
          </cell>
          <cell r="D2203" t="str">
            <v>PE</v>
          </cell>
          <cell r="E2203" t="str">
            <v>Kiribati Road Rehabilitation Project AF</v>
          </cell>
          <cell r="F2203" t="str">
            <v>IPF</v>
          </cell>
          <cell r="G2203" t="str">
            <v>IPF</v>
          </cell>
          <cell r="H2203" t="str">
            <v>Not assigned</v>
          </cell>
          <cell r="I2203" t="str">
            <v>#</v>
          </cell>
          <cell r="J2203">
            <v>0</v>
          </cell>
        </row>
        <row r="2204">
          <cell r="C2204" t="str">
            <v>P154036</v>
          </cell>
          <cell r="D2204" t="str">
            <v>PE</v>
          </cell>
          <cell r="E2204" t="str">
            <v>Disaster Resilience Improvement Project</v>
          </cell>
          <cell r="F2204" t="str">
            <v>IPF</v>
          </cell>
          <cell r="G2204" t="str">
            <v>IPF</v>
          </cell>
          <cell r="H2204" t="str">
            <v>Not assigned</v>
          </cell>
          <cell r="I2204" t="str">
            <v>#</v>
          </cell>
          <cell r="J2204">
            <v>1</v>
          </cell>
        </row>
        <row r="2205">
          <cell r="C2205" t="str">
            <v>P154149</v>
          </cell>
          <cell r="D2205" t="str">
            <v>PE</v>
          </cell>
          <cell r="E2205" t="str">
            <v>Vanuatu Aviation Investment Project</v>
          </cell>
          <cell r="F2205" t="str">
            <v>IPF</v>
          </cell>
          <cell r="G2205" t="str">
            <v>IPF</v>
          </cell>
          <cell r="H2205" t="str">
            <v>Not assigned</v>
          </cell>
          <cell r="I2205" t="str">
            <v>#</v>
          </cell>
          <cell r="J2205">
            <v>1</v>
          </cell>
        </row>
        <row r="2206">
          <cell r="C2206" t="str">
            <v>P154238</v>
          </cell>
          <cell r="D2206" t="str">
            <v>PE</v>
          </cell>
          <cell r="E2206" t="str">
            <v>MACP Additional Financing</v>
          </cell>
          <cell r="F2206" t="str">
            <v>IPF</v>
          </cell>
          <cell r="G2206" t="str">
            <v>IPF</v>
          </cell>
          <cell r="H2206" t="str">
            <v>Not assigned</v>
          </cell>
          <cell r="I2206" t="str">
            <v>#</v>
          </cell>
          <cell r="J2206">
            <v>0</v>
          </cell>
        </row>
        <row r="2207">
          <cell r="C2207" t="str">
            <v>P154304</v>
          </cell>
          <cell r="D2207" t="str">
            <v>PE</v>
          </cell>
          <cell r="E2207" t="str">
            <v>CF- Emerg. Public Sces Response Addn Fin</v>
          </cell>
          <cell r="F2207" t="str">
            <v>IPF</v>
          </cell>
          <cell r="G2207" t="str">
            <v>IPF</v>
          </cell>
          <cell r="H2207" t="str">
            <v>Not assigned</v>
          </cell>
          <cell r="I2207" t="str">
            <v>#</v>
          </cell>
          <cell r="J2207">
            <v>1</v>
          </cell>
        </row>
        <row r="2208">
          <cell r="C2208" t="str">
            <v>P154327</v>
          </cell>
          <cell r="D2208" t="str">
            <v>PE</v>
          </cell>
          <cell r="E2208" t="str">
            <v>AF PAMP II</v>
          </cell>
          <cell r="F2208" t="str">
            <v>IPF</v>
          </cell>
          <cell r="G2208" t="str">
            <v>IPF</v>
          </cell>
          <cell r="H2208" t="str">
            <v>Not assigned</v>
          </cell>
          <cell r="I2208" t="str">
            <v>#</v>
          </cell>
          <cell r="J2208">
            <v>1</v>
          </cell>
        </row>
        <row r="2209">
          <cell r="C2209" t="str">
            <v>P154549</v>
          </cell>
          <cell r="D2209" t="str">
            <v>PE</v>
          </cell>
          <cell r="E2209" t="str">
            <v>SWEDD - AF Burkina</v>
          </cell>
          <cell r="F2209" t="str">
            <v>IPF</v>
          </cell>
          <cell r="G2209" t="str">
            <v>IPF</v>
          </cell>
          <cell r="H2209" t="str">
            <v>Not assigned</v>
          </cell>
          <cell r="I2209" t="str">
            <v>#</v>
          </cell>
          <cell r="J2209">
            <v>1</v>
          </cell>
        </row>
        <row r="2210">
          <cell r="C2210" t="str">
            <v>P154601</v>
          </cell>
          <cell r="D2210" t="str">
            <v>PE</v>
          </cell>
          <cell r="E2210" t="str">
            <v>Benin Emergency Urban Env. 2nd Add. Fin.</v>
          </cell>
          <cell r="F2210" t="str">
            <v>IPF</v>
          </cell>
          <cell r="G2210" t="str">
            <v>IPF</v>
          </cell>
          <cell r="H2210" t="str">
            <v>Not assigned</v>
          </cell>
          <cell r="I2210" t="str">
            <v>#</v>
          </cell>
          <cell r="J2210">
            <v>1</v>
          </cell>
        </row>
        <row r="2211">
          <cell r="C2211" t="str">
            <v>P154660</v>
          </cell>
          <cell r="D2211" t="str">
            <v>PE</v>
          </cell>
          <cell r="E2211" t="str">
            <v>Polio Eradication Support - AF (FY15)</v>
          </cell>
          <cell r="F2211" t="str">
            <v>IPF</v>
          </cell>
          <cell r="G2211" t="str">
            <v>IPF</v>
          </cell>
          <cell r="H2211" t="str">
            <v>Not assigned</v>
          </cell>
          <cell r="I2211" t="str">
            <v>#</v>
          </cell>
          <cell r="J2211">
            <v>1</v>
          </cell>
        </row>
        <row r="2212">
          <cell r="C2212" t="str">
            <v>P154729</v>
          </cell>
          <cell r="D2212" t="str">
            <v>PE</v>
          </cell>
          <cell r="E2212" t="str">
            <v>DWSP2 Additional Financing</v>
          </cell>
          <cell r="F2212" t="str">
            <v>IPF</v>
          </cell>
          <cell r="G2212" t="str">
            <v>IPF</v>
          </cell>
          <cell r="H2212" t="str">
            <v>Not assigned</v>
          </cell>
          <cell r="I2212" t="str">
            <v>#</v>
          </cell>
          <cell r="J2212">
            <v>1</v>
          </cell>
        </row>
        <row r="2213">
          <cell r="C2213" t="str">
            <v>P154803</v>
          </cell>
          <cell r="D2213" t="str">
            <v>PE</v>
          </cell>
          <cell r="E2213" t="str">
            <v>Malawi Floods ERL</v>
          </cell>
          <cell r="F2213" t="str">
            <v>IPF</v>
          </cell>
          <cell r="G2213" t="str">
            <v>IPF</v>
          </cell>
          <cell r="H2213" t="str">
            <v>Not assigned</v>
          </cell>
          <cell r="I2213" t="str">
            <v>#</v>
          </cell>
          <cell r="J2213">
            <v>1</v>
          </cell>
        </row>
        <row r="2214">
          <cell r="C2214" t="str">
            <v>P154839</v>
          </cell>
          <cell r="D2214" t="str">
            <v>PE</v>
          </cell>
          <cell r="E2214" t="str">
            <v>Pacific Resilience Program - Samoa</v>
          </cell>
          <cell r="F2214" t="str">
            <v>IPF</v>
          </cell>
          <cell r="G2214" t="str">
            <v>IPF</v>
          </cell>
          <cell r="H2214" t="str">
            <v>Not assigned</v>
          </cell>
          <cell r="I2214" t="str">
            <v>#</v>
          </cell>
          <cell r="J2214">
            <v>1</v>
          </cell>
        </row>
        <row r="2215">
          <cell r="C2215" t="str">
            <v>P154840</v>
          </cell>
          <cell r="D2215" t="str">
            <v>PE</v>
          </cell>
          <cell r="E2215" t="str">
            <v>Pacific Resilience Program - Tonga</v>
          </cell>
          <cell r="F2215" t="str">
            <v>IPF</v>
          </cell>
          <cell r="G2215" t="str">
            <v>IPF</v>
          </cell>
          <cell r="H2215" t="str">
            <v>Not assigned</v>
          </cell>
          <cell r="I2215" t="str">
            <v>#</v>
          </cell>
          <cell r="J2215">
            <v>1</v>
          </cell>
        </row>
        <row r="2216">
          <cell r="C2216" t="str">
            <v>P154847</v>
          </cell>
          <cell r="D2216" t="str">
            <v>PE</v>
          </cell>
          <cell r="E2216" t="str">
            <v>Andhra Pradesh Disaster Recovery Project</v>
          </cell>
          <cell r="F2216" t="str">
            <v>IPF</v>
          </cell>
          <cell r="G2216" t="str">
            <v>IPF</v>
          </cell>
          <cell r="H2216" t="str">
            <v>Not assigned</v>
          </cell>
          <cell r="I2216" t="str">
            <v>#</v>
          </cell>
          <cell r="J2216">
            <v>1</v>
          </cell>
        </row>
        <row r="2217">
          <cell r="C2217" t="str">
            <v>P154990</v>
          </cell>
          <cell r="D2217" t="str">
            <v>PE</v>
          </cell>
          <cell r="E2217" t="str">
            <v>Jhelum and Tawi Flood Recovery Proj</v>
          </cell>
          <cell r="F2217" t="str">
            <v>IPF</v>
          </cell>
          <cell r="G2217" t="str">
            <v>IPF</v>
          </cell>
          <cell r="H2217" t="str">
            <v>Not assigned</v>
          </cell>
          <cell r="I2217" t="str">
            <v>#</v>
          </cell>
          <cell r="J2217">
            <v>1</v>
          </cell>
        </row>
        <row r="2218">
          <cell r="C2218" t="str">
            <v>P155256</v>
          </cell>
          <cell r="D2218" t="str">
            <v>PE</v>
          </cell>
          <cell r="E2218" t="str">
            <v>PE-P155256-SPN</v>
          </cell>
          <cell r="F2218" t="str">
            <v>IPF</v>
          </cell>
          <cell r="G2218" t="str">
            <v>IPF</v>
          </cell>
          <cell r="H2218" t="str">
            <v>Not assigned</v>
          </cell>
          <cell r="I2218" t="str">
            <v>#</v>
          </cell>
          <cell r="J2218">
            <v>1</v>
          </cell>
        </row>
        <row r="2219">
          <cell r="C2219" t="str">
            <v>P155257</v>
          </cell>
          <cell r="D2219" t="str">
            <v>PE</v>
          </cell>
          <cell r="E2219" t="str">
            <v>Pacific Resilience Program - RMI</v>
          </cell>
          <cell r="F2219" t="str">
            <v>IPF</v>
          </cell>
          <cell r="G2219" t="str">
            <v>IPF</v>
          </cell>
          <cell r="H2219" t="str">
            <v>Not assigned</v>
          </cell>
          <cell r="I2219" t="str">
            <v>#</v>
          </cell>
          <cell r="J2219">
            <v>1</v>
          </cell>
        </row>
        <row r="2220">
          <cell r="C2220" t="str">
            <v>P155443</v>
          </cell>
          <cell r="D2220" t="str">
            <v>PE</v>
          </cell>
          <cell r="E2220" t="str">
            <v>Add Financing for SCRTFP</v>
          </cell>
          <cell r="F2220" t="str">
            <v>IPF</v>
          </cell>
          <cell r="G2220" t="str">
            <v>IPF</v>
          </cell>
          <cell r="H2220" t="str">
            <v>Not assigned</v>
          </cell>
          <cell r="I2220" t="str">
            <v>#</v>
          </cell>
          <cell r="J2220">
            <v>1</v>
          </cell>
        </row>
        <row r="2221">
          <cell r="C2221" t="str">
            <v>P155542</v>
          </cell>
          <cell r="D2221" t="str">
            <v>PE</v>
          </cell>
          <cell r="E2221" t="str">
            <v>PACIFIC RESILIENCE PROGRAM - PIFS</v>
          </cell>
          <cell r="F2221" t="str">
            <v>IPF</v>
          </cell>
          <cell r="G2221" t="str">
            <v>IPF</v>
          </cell>
          <cell r="H2221" t="str">
            <v>Not assigned</v>
          </cell>
          <cell r="I2221" t="str">
            <v>#</v>
          </cell>
          <cell r="J2221">
            <v>1</v>
          </cell>
        </row>
        <row r="2222">
          <cell r="C2222" t="str">
            <v>P155969</v>
          </cell>
          <cell r="D2222" t="str">
            <v>PE</v>
          </cell>
          <cell r="E2222" t="str">
            <v>Earthquake Housing Reconst Project</v>
          </cell>
          <cell r="F2222" t="str">
            <v>IPF</v>
          </cell>
          <cell r="G2222" t="str">
            <v>IPF</v>
          </cell>
          <cell r="H2222" t="str">
            <v>Not assigned</v>
          </cell>
          <cell r="I2222" t="str">
            <v>#</v>
          </cell>
          <cell r="J2222">
            <v>1</v>
          </cell>
        </row>
        <row r="2223">
          <cell r="C2223" t="str">
            <v>P125388</v>
          </cell>
          <cell r="D2223" t="str">
            <v>RE</v>
          </cell>
          <cell r="E2223" t="str">
            <v>KE: GPOBA W3: Kenya Electricity</v>
          </cell>
          <cell r="F2223" t="str">
            <v>Investment</v>
          </cell>
          <cell r="G2223" t="str">
            <v>SPECIFIC INVEST LN</v>
          </cell>
          <cell r="H2223" t="str">
            <v>Energy and Mining</v>
          </cell>
          <cell r="I2223" t="str">
            <v>SDN</v>
          </cell>
          <cell r="J2223">
            <v>1</v>
          </cell>
        </row>
        <row r="2224">
          <cell r="C2224" t="str">
            <v>P129640</v>
          </cell>
          <cell r="D2224" t="str">
            <v>RE</v>
          </cell>
          <cell r="E2224" t="str">
            <v>BO PPCR Phase 2 - Basin Management</v>
          </cell>
          <cell r="F2224" t="str">
            <v>IPF</v>
          </cell>
          <cell r="G2224" t="str">
            <v>IPF</v>
          </cell>
          <cell r="H2224" t="str">
            <v>Environment</v>
          </cell>
          <cell r="I2224" t="str">
            <v>SDN</v>
          </cell>
          <cell r="J2224">
            <v>1</v>
          </cell>
        </row>
        <row r="2225">
          <cell r="C2225" t="str">
            <v>P131408</v>
          </cell>
          <cell r="D2225" t="str">
            <v>RE</v>
          </cell>
          <cell r="E2225" t="str">
            <v>Marine Conservation &amp; Climate Adaptation</v>
          </cell>
          <cell r="F2225" t="str">
            <v>IPF</v>
          </cell>
          <cell r="G2225" t="str">
            <v>IPF</v>
          </cell>
          <cell r="H2225" t="str">
            <v>Not assigned</v>
          </cell>
          <cell r="I2225" t="str">
            <v>#</v>
          </cell>
          <cell r="J2225">
            <v>1</v>
          </cell>
        </row>
        <row r="2226">
          <cell r="C2226" t="str">
            <v>P131592</v>
          </cell>
          <cell r="D2226" t="str">
            <v>RE</v>
          </cell>
          <cell r="E2226" t="str">
            <v>SREP-Supported Extended Biogas Project</v>
          </cell>
          <cell r="F2226" t="str">
            <v>IPF</v>
          </cell>
          <cell r="G2226" t="str">
            <v>IPF</v>
          </cell>
          <cell r="H2226" t="str">
            <v>Energy and Mining</v>
          </cell>
          <cell r="I2226" t="str">
            <v>SDN</v>
          </cell>
          <cell r="J2226">
            <v>1</v>
          </cell>
        </row>
        <row r="2227">
          <cell r="C2227" t="str">
            <v>P132405</v>
          </cell>
          <cell r="D2227" t="str">
            <v>RE</v>
          </cell>
          <cell r="E2227" t="str">
            <v>NE-Support to Quality Education Project</v>
          </cell>
          <cell r="F2227" t="str">
            <v>IPF</v>
          </cell>
          <cell r="G2227" t="str">
            <v>IPF</v>
          </cell>
          <cell r="H2227" t="str">
            <v>Education</v>
          </cell>
          <cell r="I2227" t="str">
            <v>HDN</v>
          </cell>
          <cell r="J2227">
            <v>1</v>
          </cell>
        </row>
        <row r="2228">
          <cell r="C2228" t="str">
            <v>P132620</v>
          </cell>
          <cell r="D2228" t="str">
            <v>RE</v>
          </cell>
          <cell r="E2228" t="str">
            <v>IN: Partial Risk Sharing Facility in EE</v>
          </cell>
          <cell r="F2228" t="str">
            <v>IPF</v>
          </cell>
          <cell r="G2228" t="str">
            <v>IPF</v>
          </cell>
          <cell r="H2228" t="str">
            <v>Not assigned</v>
          </cell>
          <cell r="I2228" t="str">
            <v>#</v>
          </cell>
          <cell r="J2228">
            <v>1</v>
          </cell>
        </row>
        <row r="2229">
          <cell r="C2229" t="str">
            <v>P132979</v>
          </cell>
          <cell r="D2229" t="str">
            <v>RE</v>
          </cell>
          <cell r="E2229" t="str">
            <v>Kenya Water and Sanitation OBA Fund</v>
          </cell>
          <cell r="F2229" t="str">
            <v>IPF</v>
          </cell>
          <cell r="G2229" t="str">
            <v>IPF</v>
          </cell>
          <cell r="H2229" t="str">
            <v>Water</v>
          </cell>
          <cell r="I2229" t="str">
            <v>SDN</v>
          </cell>
          <cell r="J2229">
            <v>1</v>
          </cell>
        </row>
        <row r="2230">
          <cell r="C2230" t="str">
            <v>P133045</v>
          </cell>
          <cell r="D2230" t="str">
            <v>RE</v>
          </cell>
          <cell r="E2230" t="str">
            <v>NG-State &amp; Local Governance Reform</v>
          </cell>
          <cell r="F2230" t="str">
            <v>Investment</v>
          </cell>
          <cell r="G2230" t="str">
            <v>TECHNICAL ASSIST LN</v>
          </cell>
          <cell r="H2230" t="str">
            <v>Public Sector Governance</v>
          </cell>
          <cell r="I2230" t="str">
            <v>PREM</v>
          </cell>
          <cell r="J2230">
            <v>1</v>
          </cell>
        </row>
        <row r="2231">
          <cell r="C2231" t="str">
            <v>P133070</v>
          </cell>
          <cell r="D2231" t="str">
            <v>RE</v>
          </cell>
          <cell r="E2231" t="str">
            <v>SL-Revitalizing Ed Development (FY14)</v>
          </cell>
          <cell r="F2231" t="str">
            <v>IPF</v>
          </cell>
          <cell r="G2231" t="str">
            <v>IPF</v>
          </cell>
          <cell r="H2231" t="str">
            <v>Education</v>
          </cell>
          <cell r="I2231" t="str">
            <v>HDN</v>
          </cell>
          <cell r="J2231">
            <v>1</v>
          </cell>
        </row>
        <row r="2232">
          <cell r="C2232" t="str">
            <v>P133071</v>
          </cell>
          <cell r="D2232" t="str">
            <v>RE</v>
          </cell>
          <cell r="E2232" t="str">
            <v>NG-State Employment and Expenditure</v>
          </cell>
          <cell r="F2232" t="str">
            <v>Investment</v>
          </cell>
          <cell r="G2232" t="str">
            <v>TECHNICAL ASSIST LN</v>
          </cell>
          <cell r="H2232" t="str">
            <v>Public Sector Governance</v>
          </cell>
          <cell r="I2232" t="str">
            <v>PREM</v>
          </cell>
          <cell r="J2232">
            <v>1</v>
          </cell>
        </row>
        <row r="2233">
          <cell r="C2233" t="str">
            <v>P133780</v>
          </cell>
          <cell r="D2233" t="str">
            <v>RE</v>
          </cell>
          <cell r="E2233" t="str">
            <v>UG GPE Teacher and School Effectiveness</v>
          </cell>
          <cell r="F2233" t="str">
            <v>IPF</v>
          </cell>
          <cell r="G2233" t="str">
            <v>IPF</v>
          </cell>
          <cell r="H2233" t="str">
            <v>Education</v>
          </cell>
          <cell r="I2233" t="str">
            <v>HDN</v>
          </cell>
          <cell r="J2233">
            <v>1</v>
          </cell>
        </row>
        <row r="2234">
          <cell r="C2234" t="str">
            <v>P143184</v>
          </cell>
          <cell r="D2234" t="str">
            <v>RE</v>
          </cell>
          <cell r="E2234" t="str">
            <v>BR ABC Cerrado</v>
          </cell>
          <cell r="F2234" t="str">
            <v>IPF</v>
          </cell>
          <cell r="G2234" t="str">
            <v>IPF</v>
          </cell>
          <cell r="H2234" t="str">
            <v>Agriculture and Rural Development</v>
          </cell>
          <cell r="I2234" t="str">
            <v>SDN</v>
          </cell>
          <cell r="J2234">
            <v>1</v>
          </cell>
        </row>
        <row r="2235">
          <cell r="C2235" t="str">
            <v>P143492</v>
          </cell>
          <cell r="D2235" t="str">
            <v>RE</v>
          </cell>
          <cell r="E2235" t="str">
            <v>BR DGM for Indigenous People</v>
          </cell>
          <cell r="F2235" t="str">
            <v>IPF</v>
          </cell>
          <cell r="G2235" t="str">
            <v>IPF</v>
          </cell>
          <cell r="H2235" t="str">
            <v>Not assigned</v>
          </cell>
          <cell r="I2235" t="str">
            <v>#</v>
          </cell>
          <cell r="J2235">
            <v>1</v>
          </cell>
        </row>
        <row r="2236">
          <cell r="C2236" t="str">
            <v>P143842</v>
          </cell>
          <cell r="D2236" t="str">
            <v>RE</v>
          </cell>
          <cell r="E2236" t="str">
            <v>P143842- NG Partnership for Edu. Project</v>
          </cell>
          <cell r="F2236" t="str">
            <v>Investment</v>
          </cell>
          <cell r="G2236" t="str">
            <v>SPECIFIC INVEST LN</v>
          </cell>
          <cell r="H2236" t="str">
            <v>Education</v>
          </cell>
          <cell r="I2236" t="str">
            <v>HDN</v>
          </cell>
          <cell r="J2236">
            <v>1</v>
          </cell>
        </row>
        <row r="2237">
          <cell r="C2237" t="str">
            <v>P144102</v>
          </cell>
          <cell r="D2237" t="str">
            <v>RE</v>
          </cell>
          <cell r="E2237" t="str">
            <v>UG-Reproductive Health Voucher Project</v>
          </cell>
          <cell r="F2237" t="str">
            <v>IPF</v>
          </cell>
          <cell r="G2237" t="str">
            <v>IPF</v>
          </cell>
          <cell r="H2237" t="str">
            <v>Health, Nutrition and Population</v>
          </cell>
          <cell r="I2237" t="str">
            <v>HDN</v>
          </cell>
          <cell r="J2237">
            <v>1</v>
          </cell>
        </row>
        <row r="2238">
          <cell r="C2238" t="str">
            <v>P144454</v>
          </cell>
          <cell r="D2238" t="str">
            <v>RE</v>
          </cell>
          <cell r="E2238" t="str">
            <v>GPE-BEP</v>
          </cell>
          <cell r="F2238" t="str">
            <v>IPF</v>
          </cell>
          <cell r="G2238" t="str">
            <v>IPF</v>
          </cell>
          <cell r="H2238" t="str">
            <v>Education</v>
          </cell>
          <cell r="I2238" t="str">
            <v>HDN</v>
          </cell>
          <cell r="J2238">
            <v>1</v>
          </cell>
        </row>
        <row r="2239">
          <cell r="C2239" t="str">
            <v>P144497</v>
          </cell>
          <cell r="D2239" t="str">
            <v>RE</v>
          </cell>
          <cell r="E2239" t="str">
            <v>TZ-Expanding Rice Production</v>
          </cell>
          <cell r="F2239" t="str">
            <v>Investment</v>
          </cell>
          <cell r="G2239" t="str">
            <v>SPECIFIC INVEST LN</v>
          </cell>
          <cell r="H2239" t="str">
            <v>Agriculture and Rural Development</v>
          </cell>
          <cell r="I2239" t="str">
            <v>SDN</v>
          </cell>
          <cell r="J2239">
            <v>1</v>
          </cell>
        </row>
        <row r="2240">
          <cell r="C2240" t="str">
            <v>P144856</v>
          </cell>
          <cell r="D2240" t="str">
            <v>RE</v>
          </cell>
          <cell r="E2240" t="str">
            <v>Improving General Sec &amp; Pre-School Edu</v>
          </cell>
          <cell r="F2240" t="str">
            <v>IPF</v>
          </cell>
          <cell r="G2240" t="str">
            <v>IPF</v>
          </cell>
          <cell r="H2240" t="str">
            <v>Education</v>
          </cell>
          <cell r="I2240" t="str">
            <v>HDN</v>
          </cell>
          <cell r="J2240">
            <v>1</v>
          </cell>
        </row>
        <row r="2241">
          <cell r="C2241" t="str">
            <v>P144966</v>
          </cell>
          <cell r="D2241" t="str">
            <v>RE</v>
          </cell>
          <cell r="E2241" t="str">
            <v>KE Informal Settlements Impvt Proj AF</v>
          </cell>
          <cell r="F2241" t="str">
            <v>IPF</v>
          </cell>
          <cell r="G2241" t="str">
            <v>IPF</v>
          </cell>
          <cell r="H2241" t="str">
            <v>Not assigned</v>
          </cell>
          <cell r="I2241" t="str">
            <v>#</v>
          </cell>
          <cell r="J2241">
            <v>1</v>
          </cell>
        </row>
        <row r="2242">
          <cell r="C2242" t="str">
            <v>P145391</v>
          </cell>
          <cell r="D2242" t="str">
            <v>RE</v>
          </cell>
          <cell r="E2242" t="str">
            <v>Studies for Sustainable Flood Mgmt.</v>
          </cell>
          <cell r="F2242" t="str">
            <v>Investment</v>
          </cell>
          <cell r="G2242" t="str">
            <v>SPECIFIC INVEST LN</v>
          </cell>
          <cell r="H2242" t="str">
            <v>Water</v>
          </cell>
          <cell r="I2242" t="str">
            <v>SDN</v>
          </cell>
          <cell r="J2242">
            <v>1</v>
          </cell>
        </row>
        <row r="2243">
          <cell r="C2243" t="str">
            <v>P145732</v>
          </cell>
          <cell r="D2243" t="str">
            <v>RE</v>
          </cell>
          <cell r="E2243" t="str">
            <v>CO  Mainstreaming Sust. Cattle Ranch AF</v>
          </cell>
          <cell r="F2243" t="str">
            <v>IPF</v>
          </cell>
          <cell r="G2243" t="str">
            <v>IPF</v>
          </cell>
          <cell r="H2243" t="str">
            <v>Agriculture and Rural Development</v>
          </cell>
          <cell r="I2243" t="str">
            <v>SDN</v>
          </cell>
          <cell r="J2243">
            <v>1</v>
          </cell>
        </row>
        <row r="2244">
          <cell r="C2244" t="str">
            <v>P146059</v>
          </cell>
          <cell r="D2244" t="str">
            <v>RE</v>
          </cell>
          <cell r="E2244" t="str">
            <v>Mz Cities and Climate Change PPCR AF</v>
          </cell>
          <cell r="F2244" t="str">
            <v>IPF</v>
          </cell>
          <cell r="G2244" t="str">
            <v>IPF</v>
          </cell>
          <cell r="H2244" t="str">
            <v>Urban Development</v>
          </cell>
          <cell r="I2244" t="str">
            <v>SDN</v>
          </cell>
          <cell r="J2244">
            <v>1</v>
          </cell>
        </row>
        <row r="2245">
          <cell r="C2245" t="str">
            <v>P146294</v>
          </cell>
          <cell r="D2245" t="str">
            <v>RE</v>
          </cell>
          <cell r="E2245" t="str">
            <v>Global Partnership For Education Program</v>
          </cell>
          <cell r="F2245" t="str">
            <v>IPF</v>
          </cell>
          <cell r="G2245" t="str">
            <v>IPF</v>
          </cell>
          <cell r="H2245" t="str">
            <v>Education</v>
          </cell>
          <cell r="I2245" t="str">
            <v>HDN</v>
          </cell>
          <cell r="J2245">
            <v>1</v>
          </cell>
        </row>
        <row r="2246">
          <cell r="C2246" t="str">
            <v>P146451</v>
          </cell>
          <cell r="D2246" t="str">
            <v>RE</v>
          </cell>
          <cell r="E2246" t="str">
            <v>Sindh GPE</v>
          </cell>
          <cell r="F2246" t="str">
            <v>IPF</v>
          </cell>
          <cell r="G2246" t="str">
            <v>IPF</v>
          </cell>
          <cell r="H2246" t="str">
            <v>Education</v>
          </cell>
          <cell r="I2246" t="str">
            <v>HDN</v>
          </cell>
          <cell r="J2246">
            <v>1</v>
          </cell>
        </row>
        <row r="2247">
          <cell r="C2247" t="str">
            <v>P146797</v>
          </cell>
          <cell r="D2247" t="str">
            <v>RE</v>
          </cell>
          <cell r="E2247" t="str">
            <v>Kenya GPE Primary Education Development</v>
          </cell>
          <cell r="F2247" t="str">
            <v>IPF</v>
          </cell>
          <cell r="G2247" t="str">
            <v>IPF</v>
          </cell>
          <cell r="H2247" t="str">
            <v>Education</v>
          </cell>
          <cell r="I2247" t="str">
            <v>HDN</v>
          </cell>
          <cell r="J2247">
            <v>1</v>
          </cell>
        </row>
        <row r="2248">
          <cell r="C2248" t="str">
            <v>P146966</v>
          </cell>
          <cell r="D2248" t="str">
            <v>RE</v>
          </cell>
          <cell r="E2248" t="str">
            <v>Emergency Monrovia Urban Sanitation 2AF</v>
          </cell>
          <cell r="F2248" t="str">
            <v>IPF</v>
          </cell>
          <cell r="G2248" t="str">
            <v>IPF</v>
          </cell>
          <cell r="H2248" t="str">
            <v>Not assigned</v>
          </cell>
          <cell r="I2248" t="str">
            <v>#</v>
          </cell>
          <cell r="J2248">
            <v>1</v>
          </cell>
        </row>
        <row r="2249">
          <cell r="C2249" t="str">
            <v>P147008</v>
          </cell>
          <cell r="D2249" t="str">
            <v>RE</v>
          </cell>
          <cell r="E2249" t="str">
            <v>Multi Donor Facility - PH Mindanao Recon</v>
          </cell>
          <cell r="F2249" t="str">
            <v>IPF</v>
          </cell>
          <cell r="G2249" t="str">
            <v>IPF</v>
          </cell>
          <cell r="H2249" t="str">
            <v>Social Development</v>
          </cell>
          <cell r="I2249" t="str">
            <v>SDN</v>
          </cell>
          <cell r="J2249">
            <v>1</v>
          </cell>
        </row>
        <row r="2250">
          <cell r="C2250" t="str">
            <v>P148183</v>
          </cell>
          <cell r="D2250" t="str">
            <v>RE</v>
          </cell>
          <cell r="E2250" t="str">
            <v>Ghana FIP - Enhancing Forest Landscapes</v>
          </cell>
          <cell r="F2250" t="str">
            <v>IPF</v>
          </cell>
          <cell r="G2250" t="str">
            <v>IPF</v>
          </cell>
          <cell r="H2250" t="str">
            <v>Environment</v>
          </cell>
          <cell r="I2250" t="str">
            <v>SDN</v>
          </cell>
          <cell r="J2250">
            <v>1</v>
          </cell>
        </row>
        <row r="2251">
          <cell r="C2251" t="str">
            <v>P148259</v>
          </cell>
          <cell r="D2251" t="str">
            <v>RE</v>
          </cell>
          <cell r="E2251" t="str">
            <v>HT Strengthening Hydro-Met Services</v>
          </cell>
          <cell r="F2251" t="str">
            <v>IPF</v>
          </cell>
          <cell r="G2251" t="str">
            <v>IPF</v>
          </cell>
          <cell r="H2251" t="str">
            <v>Urban Development</v>
          </cell>
          <cell r="I2251" t="str">
            <v>SDN</v>
          </cell>
          <cell r="J2251">
            <v>1</v>
          </cell>
        </row>
        <row r="2252">
          <cell r="C2252" t="str">
            <v>P148428</v>
          </cell>
          <cell r="D2252" t="str">
            <v>RE</v>
          </cell>
          <cell r="E2252" t="str">
            <v>Recurrent Cost &amp; Reform Financing</v>
          </cell>
          <cell r="F2252" t="str">
            <v>IPF</v>
          </cell>
          <cell r="G2252" t="str">
            <v>IPF</v>
          </cell>
          <cell r="H2252" t="str">
            <v>Not assigned</v>
          </cell>
          <cell r="I2252" t="str">
            <v>#</v>
          </cell>
          <cell r="J2252">
            <v>1</v>
          </cell>
        </row>
        <row r="2253">
          <cell r="C2253" t="str">
            <v>P148809</v>
          </cell>
          <cell r="D2253" t="str">
            <v>RE</v>
          </cell>
          <cell r="E2253" t="str">
            <v>NI Caribbean Coast Food Security Project</v>
          </cell>
          <cell r="F2253" t="str">
            <v>IPF</v>
          </cell>
          <cell r="G2253" t="str">
            <v>IPF</v>
          </cell>
          <cell r="H2253" t="str">
            <v>Agriculture and Rural Development</v>
          </cell>
          <cell r="I2253" t="str">
            <v>SDN</v>
          </cell>
          <cell r="J2253">
            <v>1</v>
          </cell>
        </row>
        <row r="2254">
          <cell r="C2254" t="str">
            <v>P148886</v>
          </cell>
          <cell r="D2254" t="str">
            <v>RE</v>
          </cell>
          <cell r="E2254" t="str">
            <v>Second Emergency Food Security Support P</v>
          </cell>
          <cell r="F2254" t="str">
            <v>IPF</v>
          </cell>
          <cell r="G2254" t="str">
            <v>IPF</v>
          </cell>
          <cell r="H2254" t="str">
            <v>Agriculture and Rural Development</v>
          </cell>
          <cell r="I2254" t="str">
            <v>SDN</v>
          </cell>
          <cell r="J2254">
            <v>1</v>
          </cell>
        </row>
        <row r="2255">
          <cell r="C2255" t="str">
            <v>P149130</v>
          </cell>
          <cell r="D2255" t="str">
            <v>RE</v>
          </cell>
          <cell r="E2255" t="str">
            <v>SECOND GLOBAL PARTNERSHIP FOR EDUCATION</v>
          </cell>
          <cell r="F2255" t="str">
            <v>IPF</v>
          </cell>
          <cell r="G2255" t="str">
            <v>IPF</v>
          </cell>
          <cell r="H2255" t="str">
            <v>Education</v>
          </cell>
          <cell r="I2255" t="str">
            <v>HDN</v>
          </cell>
          <cell r="J2255">
            <v>1</v>
          </cell>
        </row>
        <row r="2256">
          <cell r="C2256" t="str">
            <v>P149286</v>
          </cell>
          <cell r="D2256" t="str">
            <v>RE</v>
          </cell>
          <cell r="E2256" t="str">
            <v>UG Multisectoral Food Security Nutrition</v>
          </cell>
          <cell r="F2256" t="str">
            <v>IPF</v>
          </cell>
          <cell r="G2256" t="str">
            <v>IPF</v>
          </cell>
          <cell r="H2256" t="str">
            <v>Not assigned</v>
          </cell>
          <cell r="I2256" t="str">
            <v>#</v>
          </cell>
          <cell r="J2256">
            <v>1</v>
          </cell>
        </row>
        <row r="2257">
          <cell r="C2257" t="str">
            <v>P149606</v>
          </cell>
          <cell r="D2257" t="str">
            <v>RE</v>
          </cell>
          <cell r="E2257" t="str">
            <v>Road Safety Activity under on RSDP roads</v>
          </cell>
          <cell r="F2257" t="str">
            <v>IPF</v>
          </cell>
          <cell r="G2257" t="str">
            <v>IPF</v>
          </cell>
          <cell r="H2257" t="str">
            <v>Not assigned</v>
          </cell>
          <cell r="I2257" t="str">
            <v>#</v>
          </cell>
          <cell r="J2257">
            <v>1</v>
          </cell>
        </row>
        <row r="2258">
          <cell r="C2258" t="str">
            <v>P149670</v>
          </cell>
          <cell r="D2258" t="str">
            <v>RE</v>
          </cell>
          <cell r="E2258" t="str">
            <v>COSEFIN-CARICOM Risk Insurance</v>
          </cell>
          <cell r="F2258" t="str">
            <v>IPF</v>
          </cell>
          <cell r="G2258" t="str">
            <v>IPF</v>
          </cell>
          <cell r="H2258" t="str">
            <v>Not assigned</v>
          </cell>
          <cell r="I2258" t="str">
            <v>#</v>
          </cell>
          <cell r="J2258">
            <v>1</v>
          </cell>
        </row>
        <row r="2259">
          <cell r="C2259" t="str">
            <v>P149714</v>
          </cell>
          <cell r="D2259" t="str">
            <v>RE</v>
          </cell>
          <cell r="E2259" t="str">
            <v>Niger River Basin Management Project</v>
          </cell>
          <cell r="F2259" t="str">
            <v>IPF</v>
          </cell>
          <cell r="G2259" t="str">
            <v>IPF</v>
          </cell>
          <cell r="H2259" t="str">
            <v>Water</v>
          </cell>
          <cell r="I2259" t="str">
            <v>SDN</v>
          </cell>
          <cell r="J2259">
            <v>1</v>
          </cell>
        </row>
        <row r="2260">
          <cell r="C2260" t="str">
            <v>P150342</v>
          </cell>
          <cell r="D2260" t="str">
            <v>RE</v>
          </cell>
          <cell r="E2260" t="str">
            <v>Municipal Services IPA Rural Window</v>
          </cell>
          <cell r="F2260" t="str">
            <v>IPF</v>
          </cell>
          <cell r="G2260" t="str">
            <v>IPF</v>
          </cell>
          <cell r="H2260" t="str">
            <v>Urban Development</v>
          </cell>
          <cell r="I2260" t="str">
            <v>SDN</v>
          </cell>
          <cell r="J2260">
            <v>1</v>
          </cell>
        </row>
        <row r="2261">
          <cell r="C2261" t="str">
            <v>P150450</v>
          </cell>
          <cell r="D2261" t="str">
            <v>RE</v>
          </cell>
          <cell r="E2261" t="str">
            <v>Environmental Services Project</v>
          </cell>
          <cell r="F2261" t="str">
            <v>IPF</v>
          </cell>
          <cell r="G2261" t="str">
            <v>IPF</v>
          </cell>
          <cell r="H2261" t="str">
            <v>Environment</v>
          </cell>
          <cell r="I2261" t="str">
            <v>SDN</v>
          </cell>
          <cell r="J2261">
            <v>1</v>
          </cell>
        </row>
        <row r="2262">
          <cell r="C2262" t="str">
            <v>P150472</v>
          </cell>
          <cell r="D2262" t="str">
            <v>RE</v>
          </cell>
          <cell r="E2262" t="str">
            <v>P150472 Second Health Sector Support-AF2</v>
          </cell>
          <cell r="F2262" t="str">
            <v>IPF</v>
          </cell>
          <cell r="G2262" t="str">
            <v>IPF</v>
          </cell>
          <cell r="H2262" t="str">
            <v>Health, Nutrition and Population</v>
          </cell>
          <cell r="I2262" t="str">
            <v>HDN</v>
          </cell>
          <cell r="J2262">
            <v>1</v>
          </cell>
        </row>
        <row r="2263">
          <cell r="C2263" t="str">
            <v>P151934</v>
          </cell>
          <cell r="D2263" t="str">
            <v>RE</v>
          </cell>
          <cell r="E2263" t="str">
            <v>EU/IPA Energy Sector TA Project II</v>
          </cell>
          <cell r="F2263" t="str">
            <v>IPF</v>
          </cell>
          <cell r="G2263" t="str">
            <v>IPF</v>
          </cell>
          <cell r="H2263" t="str">
            <v>Not assigned</v>
          </cell>
          <cell r="I2263" t="str">
            <v>#</v>
          </cell>
          <cell r="J2263">
            <v>1</v>
          </cell>
        </row>
        <row r="2264">
          <cell r="C2264" t="str">
            <v>P151984</v>
          </cell>
          <cell r="D2264" t="str">
            <v>RE</v>
          </cell>
          <cell r="E2264" t="str">
            <v>Cambodia PFMMP-Additional Financing</v>
          </cell>
          <cell r="F2264" t="str">
            <v>IPF</v>
          </cell>
          <cell r="G2264" t="str">
            <v>IPF</v>
          </cell>
          <cell r="H2264" t="str">
            <v>Not assigned</v>
          </cell>
          <cell r="I2264" t="str">
            <v>#</v>
          </cell>
          <cell r="J2264">
            <v>1</v>
          </cell>
        </row>
        <row r="2265">
          <cell r="C2265" t="str">
            <v>P152039</v>
          </cell>
          <cell r="D2265" t="str">
            <v>RE</v>
          </cell>
          <cell r="E2265" t="str">
            <v>Geothermal Exploratory Drilling Project</v>
          </cell>
          <cell r="F2265" t="str">
            <v>IPF</v>
          </cell>
          <cell r="G2265" t="str">
            <v>IPF</v>
          </cell>
          <cell r="H2265" t="str">
            <v>Not assigned</v>
          </cell>
          <cell r="I2265" t="str">
            <v>#</v>
          </cell>
          <cell r="J2265">
            <v>1</v>
          </cell>
        </row>
        <row r="2266">
          <cell r="C2266" t="str">
            <v>P152122</v>
          </cell>
          <cell r="D2266" t="str">
            <v>RE</v>
          </cell>
          <cell r="E2266" t="str">
            <v>AF Additional Financing SEHAT</v>
          </cell>
          <cell r="F2266" t="str">
            <v>IPF</v>
          </cell>
          <cell r="G2266" t="str">
            <v>IPF</v>
          </cell>
          <cell r="H2266" t="str">
            <v>Not assigned</v>
          </cell>
          <cell r="I2266" t="str">
            <v>#</v>
          </cell>
          <cell r="J2266">
            <v>1</v>
          </cell>
        </row>
        <row r="2267">
          <cell r="C2267" t="str">
            <v>P152358</v>
          </cell>
          <cell r="D2267" t="str">
            <v>RE</v>
          </cell>
          <cell r="E2267" t="str">
            <v>SO:  ICT Sector Support - Phase II</v>
          </cell>
          <cell r="F2267" t="str">
            <v>IPF</v>
          </cell>
          <cell r="G2267" t="str">
            <v>IPF</v>
          </cell>
          <cell r="H2267" t="str">
            <v>Not assigned</v>
          </cell>
          <cell r="I2267" t="str">
            <v>#</v>
          </cell>
          <cell r="J2267">
            <v>1</v>
          </cell>
        </row>
        <row r="2268">
          <cell r="C2268" t="str">
            <v>P152646</v>
          </cell>
          <cell r="D2268" t="str">
            <v>RE</v>
          </cell>
          <cell r="E2268" t="str">
            <v>Emergency Primary Healthcare Restoration</v>
          </cell>
          <cell r="F2268" t="str">
            <v>IPF</v>
          </cell>
          <cell r="G2268" t="str">
            <v>IPF</v>
          </cell>
          <cell r="H2268" t="str">
            <v>Not assigned</v>
          </cell>
          <cell r="I2268" t="str">
            <v>#</v>
          </cell>
          <cell r="J2268">
            <v>1</v>
          </cell>
        </row>
        <row r="2269">
          <cell r="C2269" t="str">
            <v>P152705</v>
          </cell>
          <cell r="D2269" t="str">
            <v>RE</v>
          </cell>
          <cell r="E2269" t="str">
            <v>DJ HRITF Health AF</v>
          </cell>
          <cell r="F2269" t="str">
            <v>IPF</v>
          </cell>
          <cell r="G2269" t="str">
            <v>IPF</v>
          </cell>
          <cell r="H2269" t="str">
            <v>Not assigned</v>
          </cell>
          <cell r="I2269" t="str">
            <v>#</v>
          </cell>
          <cell r="J2269">
            <v>1</v>
          </cell>
        </row>
        <row r="2270">
          <cell r="C2270" t="str">
            <v>P152898</v>
          </cell>
          <cell r="D2270" t="str">
            <v>RE</v>
          </cell>
          <cell r="E2270" t="str">
            <v>Emergency Education System Stabilization</v>
          </cell>
          <cell r="F2270" t="str">
            <v>IPF</v>
          </cell>
          <cell r="G2270" t="str">
            <v>IPF</v>
          </cell>
          <cell r="H2270" t="str">
            <v>Not assigned</v>
          </cell>
          <cell r="I2270" t="str">
            <v>#</v>
          </cell>
          <cell r="J2270">
            <v>1</v>
          </cell>
        </row>
        <row r="2271">
          <cell r="C2271" t="str">
            <v>P154576</v>
          </cell>
          <cell r="D2271" t="str">
            <v>RE</v>
          </cell>
          <cell r="E2271" t="str">
            <v>GPOBA Financing to RERED II</v>
          </cell>
          <cell r="F2271" t="str">
            <v>IPF</v>
          </cell>
          <cell r="G2271" t="str">
            <v>IPF</v>
          </cell>
          <cell r="H2271" t="str">
            <v>Not assigned</v>
          </cell>
          <cell r="I2271" t="str">
            <v>#</v>
          </cell>
          <cell r="J2271">
            <v>1</v>
          </cell>
        </row>
        <row r="2272">
          <cell r="C2272" t="str">
            <v>P154875</v>
          </cell>
          <cell r="D2272" t="str">
            <v>RE</v>
          </cell>
          <cell r="E2272" t="str">
            <v>Somalia Recurrent Cost</v>
          </cell>
          <cell r="F2272" t="str">
            <v>IPF</v>
          </cell>
          <cell r="G2272" t="str">
            <v>IPF</v>
          </cell>
          <cell r="H2272" t="str">
            <v>Not assigned</v>
          </cell>
          <cell r="I2272" t="str">
            <v>#</v>
          </cell>
          <cell r="J2272">
            <v>1</v>
          </cell>
        </row>
        <row r="2273">
          <cell r="C2273" t="str">
            <v>P117449</v>
          </cell>
          <cell r="D2273" t="str">
            <v>SF</v>
          </cell>
          <cell r="E2273" t="str">
            <v>Hebron Regional Wastewater Management-1</v>
          </cell>
          <cell r="F2273" t="str">
            <v>IPF</v>
          </cell>
          <cell r="G2273" t="str">
            <v>IPF</v>
          </cell>
          <cell r="H2273" t="str">
            <v>Water</v>
          </cell>
          <cell r="I2273" t="str">
            <v>SDN</v>
          </cell>
          <cell r="J2273">
            <v>1</v>
          </cell>
        </row>
        <row r="2274">
          <cell r="C2274" t="str">
            <v>P150481</v>
          </cell>
          <cell r="D2274" t="str">
            <v>SF</v>
          </cell>
          <cell r="E2274" t="str">
            <v>Health System Resiliency Strengthening</v>
          </cell>
          <cell r="F2274" t="str">
            <v>IPF</v>
          </cell>
          <cell r="G2274" t="str">
            <v>IPF</v>
          </cell>
          <cell r="H2274" t="str">
            <v>Health, Nutrition and Population</v>
          </cell>
          <cell r="I2274" t="str">
            <v>HDN</v>
          </cell>
          <cell r="J2274">
            <v>1</v>
          </cell>
        </row>
        <row r="2275">
          <cell r="C2275" t="str">
            <v>P151032</v>
          </cell>
          <cell r="D2275" t="str">
            <v>SF</v>
          </cell>
          <cell r="E2275" t="str">
            <v>GZ Emergency Water Supply&amp;Sewage Sys AF</v>
          </cell>
          <cell r="F2275" t="str">
            <v>IPF</v>
          </cell>
          <cell r="G2275" t="str">
            <v>IPF</v>
          </cell>
          <cell r="H2275" t="str">
            <v>Not assigned</v>
          </cell>
          <cell r="I2275" t="str">
            <v>#</v>
          </cell>
          <cell r="J2275">
            <v>1</v>
          </cell>
        </row>
        <row r="2276">
          <cell r="C2276" t="str">
            <v>P152411</v>
          </cell>
          <cell r="D2276" t="str">
            <v>SF</v>
          </cell>
          <cell r="E2276" t="str">
            <v>GZ-GENRP Emergency Additional Financing</v>
          </cell>
          <cell r="F2276" t="str">
            <v>IPF</v>
          </cell>
          <cell r="G2276" t="str">
            <v>IPF</v>
          </cell>
          <cell r="H2276" t="str">
            <v>Not assigned</v>
          </cell>
          <cell r="I2276" t="str">
            <v>#</v>
          </cell>
          <cell r="J2276">
            <v>1</v>
          </cell>
        </row>
        <row r="2277">
          <cell r="C2277" t="str">
            <v>P152523</v>
          </cell>
          <cell r="D2277" t="str">
            <v>SF</v>
          </cell>
          <cell r="E2277" t="str">
            <v>GZ Emergency Response AF MDP-2</v>
          </cell>
          <cell r="F2277" t="str">
            <v>IPF</v>
          </cell>
          <cell r="G2277" t="str">
            <v>IPF</v>
          </cell>
          <cell r="H2277" t="str">
            <v>Not assigned</v>
          </cell>
          <cell r="I2277" t="str">
            <v>#</v>
          </cell>
          <cell r="J2277">
            <v>1</v>
          </cell>
        </row>
        <row r="2278">
          <cell r="C2278" t="str">
            <v>P152527</v>
          </cell>
          <cell r="D2278" t="str">
            <v>SF</v>
          </cell>
          <cell r="E2278" t="str">
            <v>GZ Emergency Budget Support Supplemental</v>
          </cell>
          <cell r="F2278" t="str">
            <v>DPF</v>
          </cell>
          <cell r="G2278" t="str">
            <v>Development Policy</v>
          </cell>
          <cell r="H2278" t="str">
            <v>Not assigned</v>
          </cell>
          <cell r="I2278" t="str">
            <v>#</v>
          </cell>
          <cell r="J2278">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825B20-22F2-4D97-823A-A09D0C593707}" name="Table133" displayName="Table133" ref="A1:S183" totalsRowCount="1" headerRowDxfId="40" dataDxfId="39" totalsRowDxfId="38">
  <autoFilter ref="A1:S182" xr:uid="{3C7D7828-297E-4142-8360-1E1E6867BC9B}"/>
  <sortState xmlns:xlrd2="http://schemas.microsoft.com/office/spreadsheetml/2017/richdata2" ref="A2:S182">
    <sortCondition ref="H1:H182"/>
  </sortState>
  <tableColumns count="19">
    <tableColumn id="1" xr3:uid="{D7DDE7D9-351A-4AEF-B550-8CBEEA919DD0}" name="Project Number" dataDxfId="37" totalsRowDxfId="36"/>
    <tableColumn id="2" xr3:uid="{BF0522DB-11EF-4D1B-A5A3-132D41BB3F64}" name="Project Name" dataDxfId="35" totalsRowDxfId="34"/>
    <tableColumn id="4" xr3:uid="{1B78EF85-1659-47F2-9E32-9DE755BFE7C2}" name="Instrument Type (1)" dataDxfId="33" totalsRowDxfId="32"/>
    <tableColumn id="7" xr3:uid="{82A3710E-63E6-4C96-A0BF-48F395B54CF1}" name="Country" dataDxfId="31" totalsRowDxfId="30"/>
    <tableColumn id="5" xr3:uid="{70C15A76-503D-4A56-BA7A-BB28247FB577}" name="Department" dataDxfId="29" totalsRowDxfId="28"/>
    <tableColumn id="6" xr3:uid="{2FE2E63C-BB6F-46BD-B853-49046B45AD8D}" name="Division" dataDxfId="27" totalsRowDxfId="26"/>
    <tableColumn id="9" xr3:uid="{FFB0E9E6-0295-429E-91EF-F90765C7D60A}" name="Approval Year" dataDxfId="25" totalsRowDxfId="24"/>
    <tableColumn id="10" xr3:uid="{6E3EF261-BDE7-4DE2-98E8-6A3D4AC9D2B5}" name="Approval Date" dataDxfId="23" totalsRowDxfId="22"/>
    <tableColumn id="12" xr3:uid="{427477F2-765B-47ED-B943-68E42D02519F}" name="Fund Currency" dataDxfId="21" totalsRowDxfId="20"/>
    <tableColumn id="13" xr3:uid="{818F3A3C-9564-4698-B0DB-E9ED8338C512}" name="Approved Amount" dataDxfId="19" totalsRowDxfId="18"/>
    <tableColumn id="3" xr3:uid="{E82C80F4-31F9-4379-B7F6-BA5717500A85}" name="Use" dataDxfId="17" totalsRowDxfId="16"/>
    <tableColumn id="48" xr3:uid="{528C1C70-BF9C-4F13-910D-2408E4F0986A}" name="Mitigation sector" dataDxfId="15" totalsRowDxfId="14"/>
    <tableColumn id="62" xr3:uid="{D55CEC71-7FD4-47E6-ABED-FF3857E4BD64}" name="Adaptation sector" dataDxfId="13" totalsRowDxfId="12"/>
    <tableColumn id="55" xr3:uid="{2F8C4AC2-8A66-4514-959F-3368DC4E8B05}" name="% Only mitigation" dataDxfId="11" totalsRowDxfId="10"/>
    <tableColumn id="52" xr3:uid="{01CFC6CF-9433-4A22-A537-9C63E94E5F1E}" name="% Only adaptation" dataDxfId="9" totalsRowDxfId="8"/>
    <tableColumn id="53" xr3:uid="{A5F03A16-A29C-4A91-BABD-8344A0E1D215}" name="% Only Dual-use" dataDxfId="7" totalsRowDxfId="6"/>
    <tableColumn id="60" xr3:uid="{AF71E64A-1D1E-42D7-B409-9FE93F847F7E}" name="US$ Mitigation" totalsRowFunction="sum" dataDxfId="5" totalsRowDxfId="4"/>
    <tableColumn id="59" xr3:uid="{75517810-9ADD-431F-9D4E-185C064644BB}" name="US$ Adaptation" totalsRowFunction="sum" dataDxfId="3" totalsRowDxfId="2"/>
    <tableColumn id="58" xr3:uid="{81427051-CC77-4530-9E93-61D9E90275FB}" name="US$ Dual-use" totalsRowFunction="sum" dataDxfId="1" totalsRow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0A9A-DA5F-43DB-AC81-253064737FFC}">
  <sheetPr codeName="Sheet1">
    <tabColor theme="0"/>
  </sheetPr>
  <dimension ref="A5:M34"/>
  <sheetViews>
    <sheetView showGridLines="0" showRowColHeaders="0" tabSelected="1" zoomScale="90" zoomScaleNormal="90" workbookViewId="0">
      <selection activeCell="I21" sqref="I21"/>
    </sheetView>
  </sheetViews>
  <sheetFormatPr defaultColWidth="8.796875" defaultRowHeight="18" customHeight="1" x14ac:dyDescent="0.45"/>
  <cols>
    <col min="1" max="7" width="15.796875" style="5" customWidth="1"/>
    <col min="8" max="8" width="27.46484375" style="5" customWidth="1"/>
    <col min="9" max="9" width="32" style="5" customWidth="1"/>
    <col min="10" max="10" width="10.796875" style="5" customWidth="1"/>
    <col min="11" max="11" width="12.19921875" style="5" customWidth="1"/>
    <col min="12" max="57" width="15.796875" style="5" customWidth="1"/>
    <col min="58" max="16384" width="8.796875" style="5"/>
  </cols>
  <sheetData>
    <row r="5" spans="1:11" ht="18" customHeight="1" thickBot="1" x14ac:dyDescent="0.5"/>
    <row r="6" spans="1:11" ht="18" customHeight="1" x14ac:dyDescent="0.45">
      <c r="A6" s="96" t="s">
        <v>486</v>
      </c>
      <c r="B6" s="96"/>
      <c r="C6" s="96"/>
      <c r="D6" s="96"/>
      <c r="E6" s="96"/>
      <c r="F6" s="96"/>
      <c r="G6" s="96"/>
      <c r="H6" s="96"/>
      <c r="I6" s="96"/>
      <c r="J6" s="96"/>
      <c r="K6" s="96"/>
    </row>
    <row r="7" spans="1:11" ht="18" customHeight="1" x14ac:dyDescent="0.45">
      <c r="A7" s="97"/>
      <c r="B7" s="97"/>
      <c r="C7" s="97"/>
      <c r="D7" s="97"/>
      <c r="E7" s="97"/>
      <c r="F7" s="97"/>
      <c r="G7" s="97"/>
      <c r="H7" s="97"/>
      <c r="I7" s="97"/>
      <c r="J7" s="97"/>
      <c r="K7" s="97"/>
    </row>
    <row r="8" spans="1:11" ht="18" customHeight="1" x14ac:dyDescent="0.45">
      <c r="A8" s="97"/>
      <c r="B8" s="97"/>
      <c r="C8" s="97"/>
      <c r="D8" s="97"/>
      <c r="E8" s="97"/>
      <c r="F8" s="97"/>
      <c r="G8" s="97"/>
      <c r="H8" s="97"/>
      <c r="I8" s="97"/>
      <c r="J8" s="97"/>
      <c r="K8" s="97"/>
    </row>
    <row r="10" spans="1:11" ht="18" customHeight="1" x14ac:dyDescent="0.55000000000000004">
      <c r="H10" s="40"/>
    </row>
    <row r="11" spans="1:11" ht="24" customHeight="1" x14ac:dyDescent="0.45">
      <c r="I11" s="42" t="s">
        <v>147</v>
      </c>
    </row>
    <row r="12" spans="1:11" ht="18" customHeight="1" x14ac:dyDescent="0.55000000000000004">
      <c r="I12" s="41"/>
    </row>
    <row r="13" spans="1:11" ht="18" customHeight="1" x14ac:dyDescent="0.55000000000000004">
      <c r="I13" s="43" t="s">
        <v>95</v>
      </c>
    </row>
    <row r="14" spans="1:11" ht="18" customHeight="1" x14ac:dyDescent="0.55000000000000004">
      <c r="I14" s="44"/>
    </row>
    <row r="15" spans="1:11" ht="18" customHeight="1" x14ac:dyDescent="0.55000000000000004">
      <c r="I15" s="43" t="s">
        <v>149</v>
      </c>
    </row>
    <row r="16" spans="1:11" ht="18" customHeight="1" x14ac:dyDescent="0.45">
      <c r="A16" s="38"/>
      <c r="B16" s="38"/>
      <c r="C16" s="38"/>
      <c r="D16" s="38"/>
      <c r="E16" s="38"/>
      <c r="F16" s="38"/>
      <c r="G16" s="38"/>
      <c r="I16" s="45"/>
      <c r="K16" s="38"/>
    </row>
    <row r="17" spans="1:11" ht="18" customHeight="1" x14ac:dyDescent="0.55000000000000004">
      <c r="I17" s="43" t="s">
        <v>150</v>
      </c>
    </row>
    <row r="18" spans="1:11" ht="18" customHeight="1" x14ac:dyDescent="0.45">
      <c r="A18" s="38"/>
      <c r="B18" s="38"/>
      <c r="C18" s="38"/>
      <c r="D18" s="38"/>
      <c r="E18" s="38"/>
      <c r="F18" s="38"/>
      <c r="G18" s="38"/>
      <c r="I18" s="45"/>
      <c r="K18" s="38"/>
    </row>
    <row r="19" spans="1:11" ht="18" customHeight="1" x14ac:dyDescent="0.55000000000000004">
      <c r="A19" s="39"/>
      <c r="I19" s="43" t="s">
        <v>151</v>
      </c>
    </row>
    <row r="20" spans="1:11" ht="18" customHeight="1" x14ac:dyDescent="0.55000000000000004">
      <c r="I20" s="46"/>
    </row>
    <row r="21" spans="1:11" ht="18" customHeight="1" x14ac:dyDescent="0.55000000000000004">
      <c r="I21" s="43" t="s">
        <v>152</v>
      </c>
    </row>
    <row r="22" spans="1:11" ht="23" customHeight="1" x14ac:dyDescent="0.55000000000000004">
      <c r="H22" s="40"/>
    </row>
    <row r="23" spans="1:11" ht="24" customHeight="1" x14ac:dyDescent="0.45"/>
    <row r="34" spans="13:13" ht="18" customHeight="1" x14ac:dyDescent="0.45">
      <c r="M34"/>
    </row>
  </sheetData>
  <mergeCells count="1">
    <mergeCell ref="A6:K8"/>
  </mergeCells>
  <hyperlinks>
    <hyperlink ref="I13" location="Methodology!A1" display=" - Methodology " xr:uid="{47B07CAD-E308-459A-9946-7455946A91EB}"/>
    <hyperlink ref="I21" location="'IDB Project-level Data '!A1" display=" - IDB Project Level Data" xr:uid="{6368C4B5-AE40-4E35-A131-96AB4027785B}"/>
    <hyperlink ref="I15" location="Overview!A1" display=" - Overview of 2019 IDB Group Climate Finance " xr:uid="{CA26C51C-4F9F-40E6-8F27-DEB289AB2836}"/>
    <hyperlink ref="I17" location="'By country'!A1" display=" - Country Data " xr:uid="{38AA3D3C-920A-4454-B1F8-E7D21A3E37CA}"/>
    <hyperlink ref="I19" location="'By category'!A1" display=" - Category Data" xr:uid="{CAF2ACB1-4092-4C55-91EB-F3F7BEE679C7}"/>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EB4-46F8-4956-80C2-CBBBE72CF70F}">
  <sheetPr codeName="Sheet7">
    <tabColor theme="0"/>
  </sheetPr>
  <dimension ref="A1:I29"/>
  <sheetViews>
    <sheetView showGridLines="0" showRowColHeaders="0" zoomScale="90" zoomScaleNormal="90" workbookViewId="0">
      <selection sqref="A1:I1"/>
    </sheetView>
  </sheetViews>
  <sheetFormatPr defaultColWidth="8.796875" defaultRowHeight="13.15" x14ac:dyDescent="0.4"/>
  <cols>
    <col min="1" max="1" width="5.796875" style="17" customWidth="1"/>
    <col min="2" max="8" width="24" style="17" customWidth="1"/>
    <col min="9" max="9" width="19.19921875" style="17" customWidth="1"/>
    <col min="10" max="23" width="20" style="17" customWidth="1"/>
    <col min="24" max="16384" width="8.796875" style="17"/>
  </cols>
  <sheetData>
    <row r="1" spans="1:9" ht="40.25" customHeight="1" x14ac:dyDescent="0.4">
      <c r="A1" s="98" t="s">
        <v>96</v>
      </c>
      <c r="B1" s="98"/>
      <c r="C1" s="98"/>
      <c r="D1" s="98"/>
      <c r="E1" s="98"/>
      <c r="F1" s="98"/>
      <c r="G1" s="98"/>
      <c r="H1" s="98"/>
      <c r="I1" s="98"/>
    </row>
    <row r="2" spans="1:9" ht="16.25" customHeight="1" x14ac:dyDescent="0.4"/>
    <row r="3" spans="1:9" ht="16.25" customHeight="1" x14ac:dyDescent="0.4"/>
    <row r="4" spans="1:9" ht="16.25" customHeight="1" x14ac:dyDescent="0.4"/>
    <row r="5" spans="1:9" ht="16.25" customHeight="1" x14ac:dyDescent="0.4"/>
    <row r="6" spans="1:9" ht="16.25" customHeight="1" x14ac:dyDescent="0.4"/>
    <row r="7" spans="1:9" ht="16.25" customHeight="1" x14ac:dyDescent="0.4"/>
    <row r="8" spans="1:9" ht="16.25" customHeight="1" x14ac:dyDescent="0.4"/>
    <row r="9" spans="1:9" ht="16.25" customHeight="1" x14ac:dyDescent="0.4"/>
    <row r="10" spans="1:9" ht="16.25" customHeight="1" x14ac:dyDescent="0.4"/>
    <row r="11" spans="1:9" ht="16.25" customHeight="1" x14ac:dyDescent="0.4"/>
    <row r="12" spans="1:9" ht="16.25" customHeight="1" x14ac:dyDescent="0.4"/>
    <row r="13" spans="1:9" ht="16.25" customHeight="1" x14ac:dyDescent="0.4"/>
    <row r="14" spans="1:9" ht="16.25" customHeight="1" x14ac:dyDescent="0.4"/>
    <row r="15" spans="1:9" ht="16.25" customHeight="1" x14ac:dyDescent="0.4"/>
    <row r="16" spans="1:9" ht="16.25" customHeight="1" x14ac:dyDescent="0.4"/>
    <row r="17" ht="16.25" customHeight="1" x14ac:dyDescent="0.4"/>
    <row r="18" ht="16.25" customHeight="1" x14ac:dyDescent="0.4"/>
    <row r="19" ht="16.25" customHeight="1" x14ac:dyDescent="0.4"/>
    <row r="20" ht="16.25" customHeight="1" x14ac:dyDescent="0.4"/>
    <row r="21" ht="16.25" customHeight="1" x14ac:dyDescent="0.4"/>
    <row r="22" ht="16.25" customHeight="1" x14ac:dyDescent="0.4"/>
    <row r="23" ht="16.25" customHeight="1" x14ac:dyDescent="0.4"/>
    <row r="24" ht="16.25" customHeight="1" x14ac:dyDescent="0.4"/>
    <row r="25" ht="16.25" customHeight="1" x14ac:dyDescent="0.4"/>
    <row r="26" ht="16.25" customHeight="1" x14ac:dyDescent="0.4"/>
    <row r="27" ht="16.25" customHeight="1" x14ac:dyDescent="0.4"/>
    <row r="28" ht="16.25" customHeight="1" x14ac:dyDescent="0.4"/>
    <row r="29" ht="16.25" customHeight="1" x14ac:dyDescent="0.4"/>
  </sheetData>
  <mergeCells count="1">
    <mergeCell ref="A1:I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EABC4-E658-422E-A961-AFB8B3F3572E}">
  <sheetPr codeName="Sheet3">
    <tabColor theme="8" tint="0.79998168889431442"/>
  </sheetPr>
  <dimension ref="A1:I42"/>
  <sheetViews>
    <sheetView showGridLines="0" showRowColHeaders="0" zoomScale="90" zoomScaleNormal="90" workbookViewId="0">
      <selection activeCell="B22" sqref="B22:H22"/>
    </sheetView>
  </sheetViews>
  <sheetFormatPr defaultColWidth="21.796875" defaultRowHeight="21" customHeight="1" x14ac:dyDescent="0.35"/>
  <cols>
    <col min="1" max="1" width="5.53125" style="14" customWidth="1"/>
    <col min="2" max="8" width="26" style="14" customWidth="1"/>
    <col min="9" max="9" width="8.1328125" style="14" customWidth="1"/>
    <col min="10" max="12" width="26" style="14" customWidth="1"/>
    <col min="13" max="16384" width="21.796875" style="14"/>
  </cols>
  <sheetData>
    <row r="1" spans="1:9" ht="40.25" customHeight="1" x14ac:dyDescent="0.35">
      <c r="A1" s="103" t="s">
        <v>153</v>
      </c>
      <c r="B1" s="103"/>
      <c r="C1" s="103"/>
      <c r="D1" s="103"/>
      <c r="E1" s="103"/>
      <c r="F1" s="103"/>
      <c r="G1" s="103"/>
      <c r="H1" s="103"/>
      <c r="I1" s="103"/>
    </row>
    <row r="13" spans="1:9" ht="21" customHeight="1" x14ac:dyDescent="0.35">
      <c r="B13" s="16"/>
    </row>
    <row r="14" spans="1:9" ht="29" customHeight="1" x14ac:dyDescent="0.35"/>
    <row r="15" spans="1:9" ht="26.55" customHeight="1" x14ac:dyDescent="0.35">
      <c r="B15" s="108" t="s">
        <v>154</v>
      </c>
      <c r="C15" s="108"/>
      <c r="D15" s="108"/>
      <c r="E15" s="108"/>
      <c r="F15" s="108"/>
      <c r="G15" s="108"/>
      <c r="H15" s="108"/>
    </row>
    <row r="16" spans="1:9" ht="21" customHeight="1" x14ac:dyDescent="0.35">
      <c r="B16" s="109" t="s">
        <v>57</v>
      </c>
      <c r="C16" s="109" t="s">
        <v>59</v>
      </c>
      <c r="D16" s="109" t="s">
        <v>60</v>
      </c>
      <c r="E16" s="109" t="s">
        <v>123</v>
      </c>
      <c r="F16" s="109" t="s">
        <v>122</v>
      </c>
      <c r="G16" s="109"/>
      <c r="H16" s="109"/>
    </row>
    <row r="17" spans="2:8" ht="21" customHeight="1" x14ac:dyDescent="0.35">
      <c r="B17" s="109"/>
      <c r="C17" s="109"/>
      <c r="D17" s="109"/>
      <c r="E17" s="109"/>
      <c r="F17" s="31" t="s">
        <v>61</v>
      </c>
      <c r="G17" s="31" t="s">
        <v>62</v>
      </c>
      <c r="H17" s="31" t="s">
        <v>157</v>
      </c>
    </row>
    <row r="18" spans="2:8" ht="22.25" customHeight="1" x14ac:dyDescent="0.35">
      <c r="B18" s="32" t="s">
        <v>487</v>
      </c>
      <c r="C18" s="33">
        <v>13031728833.77</v>
      </c>
      <c r="D18" s="33">
        <v>1849145307.5705471</v>
      </c>
      <c r="E18" s="34">
        <f>D18/C18</f>
        <v>0.14189562499019562</v>
      </c>
      <c r="F18" s="33">
        <v>1003372462.08</v>
      </c>
      <c r="G18" s="33">
        <v>694024171.49054694</v>
      </c>
      <c r="H18" s="33">
        <v>151748674</v>
      </c>
    </row>
    <row r="19" spans="2:8" ht="22.25" customHeight="1" x14ac:dyDescent="0.35">
      <c r="B19" s="32" t="s">
        <v>155</v>
      </c>
      <c r="C19" s="33">
        <v>297271408.81999999</v>
      </c>
      <c r="D19" s="33">
        <v>118311108.81999999</v>
      </c>
      <c r="E19" s="34">
        <f t="shared" ref="E19" si="0">D19/C19</f>
        <v>0.39799020460672097</v>
      </c>
      <c r="F19" s="33">
        <v>90236946.819999993</v>
      </c>
      <c r="G19" s="33">
        <v>19792552</v>
      </c>
      <c r="H19" s="33">
        <v>8281610</v>
      </c>
    </row>
    <row r="20" spans="2:8" ht="22.25" customHeight="1" x14ac:dyDescent="0.35">
      <c r="B20" s="88" t="s">
        <v>58</v>
      </c>
      <c r="C20" s="35">
        <f>SUM(C18:C19)</f>
        <v>13329000242.59</v>
      </c>
      <c r="D20" s="35">
        <f>SUM(D18:D19)</f>
        <v>1967456416.390547</v>
      </c>
      <c r="E20" s="36">
        <f>D20/C20</f>
        <v>0.147607200883976</v>
      </c>
      <c r="F20" s="35">
        <f>SUM(F18:F19)</f>
        <v>1093609408.9000001</v>
      </c>
      <c r="G20" s="35">
        <f>SUM(G18:G19)</f>
        <v>713816723.49054694</v>
      </c>
      <c r="H20" s="35">
        <f>SUM(H18:H19)</f>
        <v>160030284</v>
      </c>
    </row>
    <row r="21" spans="2:8" s="90" customFormat="1" ht="26.55" customHeight="1" x14ac:dyDescent="0.35">
      <c r="B21" s="107" t="s">
        <v>156</v>
      </c>
      <c r="C21" s="104"/>
      <c r="D21" s="104"/>
      <c r="E21" s="104"/>
      <c r="F21" s="104"/>
      <c r="G21" s="104"/>
      <c r="H21" s="104"/>
    </row>
    <row r="22" spans="2:8" s="90" customFormat="1" ht="26.55" customHeight="1" x14ac:dyDescent="0.35">
      <c r="B22" s="104" t="s">
        <v>488</v>
      </c>
      <c r="C22" s="104"/>
      <c r="D22" s="104"/>
      <c r="E22" s="104"/>
      <c r="F22" s="104"/>
      <c r="G22" s="104"/>
      <c r="H22" s="104"/>
    </row>
    <row r="23" spans="2:8" ht="19.25" customHeight="1" x14ac:dyDescent="0.35"/>
    <row r="24" spans="2:8" ht="21" customHeight="1" x14ac:dyDescent="0.35">
      <c r="B24" s="22"/>
      <c r="C24" s="22"/>
      <c r="D24" s="22"/>
      <c r="E24" s="22"/>
      <c r="F24" s="22"/>
      <c r="G24" s="22"/>
      <c r="H24" s="22"/>
    </row>
    <row r="25" spans="2:8" ht="29" customHeight="1" x14ac:dyDescent="0.35">
      <c r="G25" s="22"/>
      <c r="H25" s="22"/>
    </row>
    <row r="26" spans="2:8" ht="41" customHeight="1" x14ac:dyDescent="0.35">
      <c r="G26" s="22"/>
      <c r="H26" s="22"/>
    </row>
    <row r="27" spans="2:8" ht="22.25" customHeight="1" x14ac:dyDescent="0.35">
      <c r="G27" s="22"/>
      <c r="H27" s="22"/>
    </row>
    <row r="28" spans="2:8" ht="22.25" customHeight="1" x14ac:dyDescent="0.35">
      <c r="G28" s="22"/>
      <c r="H28" s="22"/>
    </row>
    <row r="29" spans="2:8" ht="22.25" customHeight="1" x14ac:dyDescent="0.35">
      <c r="G29" s="22"/>
      <c r="H29" s="22"/>
    </row>
    <row r="30" spans="2:8" ht="22.25" customHeight="1" x14ac:dyDescent="0.35">
      <c r="G30" s="22"/>
      <c r="H30" s="22"/>
    </row>
    <row r="31" spans="2:8" ht="22.25" customHeight="1" x14ac:dyDescent="0.35">
      <c r="G31" s="22"/>
      <c r="H31" s="22"/>
    </row>
    <row r="32" spans="2:8" ht="22.25" customHeight="1" x14ac:dyDescent="0.35">
      <c r="G32" s="22"/>
      <c r="H32" s="22"/>
    </row>
    <row r="33" spans="2:8" ht="22.25" customHeight="1" x14ac:dyDescent="0.35">
      <c r="G33" s="22"/>
      <c r="H33" s="22"/>
    </row>
    <row r="34" spans="2:8" ht="29" customHeight="1" x14ac:dyDescent="0.35">
      <c r="G34" s="22"/>
      <c r="H34" s="22"/>
    </row>
    <row r="35" spans="2:8" ht="26.55" customHeight="1" x14ac:dyDescent="0.35">
      <c r="B35" s="105" t="s">
        <v>158</v>
      </c>
      <c r="C35" s="106"/>
      <c r="D35" s="106"/>
      <c r="E35" s="106"/>
      <c r="F35" s="106"/>
      <c r="G35" s="106"/>
      <c r="H35" s="106"/>
    </row>
    <row r="36" spans="2:8" ht="37.25" customHeight="1" x14ac:dyDescent="0.35">
      <c r="B36" s="102" t="s">
        <v>94</v>
      </c>
      <c r="C36" s="102"/>
      <c r="D36" s="89" t="s">
        <v>59</v>
      </c>
      <c r="E36" s="37" t="s">
        <v>60</v>
      </c>
      <c r="F36" s="37" t="s">
        <v>91</v>
      </c>
      <c r="G36" s="37" t="s">
        <v>92</v>
      </c>
      <c r="H36" s="37" t="s">
        <v>93</v>
      </c>
    </row>
    <row r="37" spans="2:8" ht="21" customHeight="1" x14ac:dyDescent="0.35">
      <c r="B37" s="99" t="s">
        <v>75</v>
      </c>
      <c r="C37" s="100"/>
      <c r="D37" s="33">
        <v>6458498825.7700005</v>
      </c>
      <c r="E37" s="33">
        <v>614872281.57054698</v>
      </c>
      <c r="F37" s="47">
        <v>390670615.07999998</v>
      </c>
      <c r="G37" s="47">
        <v>152911166.490547</v>
      </c>
      <c r="H37" s="47">
        <v>71290500</v>
      </c>
    </row>
    <row r="38" spans="2:8" ht="21" customHeight="1" x14ac:dyDescent="0.35">
      <c r="B38" s="99" t="s">
        <v>108</v>
      </c>
      <c r="C38" s="100"/>
      <c r="D38" s="33">
        <v>4955650000</v>
      </c>
      <c r="E38" s="33">
        <v>949524265</v>
      </c>
      <c r="F38" s="47">
        <v>662124265</v>
      </c>
      <c r="G38" s="47">
        <v>209840000</v>
      </c>
      <c r="H38" s="47">
        <v>77560000</v>
      </c>
    </row>
    <row r="39" spans="2:8" ht="21" customHeight="1" x14ac:dyDescent="0.35">
      <c r="B39" s="99" t="s">
        <v>120</v>
      </c>
      <c r="C39" s="100"/>
      <c r="D39" s="33">
        <v>1678571248</v>
      </c>
      <c r="E39" s="33">
        <v>330000000</v>
      </c>
      <c r="F39" s="47">
        <v>0</v>
      </c>
      <c r="G39" s="47">
        <v>330000000</v>
      </c>
      <c r="H39" s="48">
        <v>0</v>
      </c>
    </row>
    <row r="40" spans="2:8" ht="21" customHeight="1" x14ac:dyDescent="0.35">
      <c r="B40" s="99" t="s">
        <v>73</v>
      </c>
      <c r="C40" s="100"/>
      <c r="D40" s="33">
        <v>200821858.81999999</v>
      </c>
      <c r="E40" s="33">
        <v>58062941.82</v>
      </c>
      <c r="F40" s="47">
        <v>32972862.82</v>
      </c>
      <c r="G40" s="47">
        <v>13933485</v>
      </c>
      <c r="H40" s="47">
        <v>11156594</v>
      </c>
    </row>
    <row r="41" spans="2:8" ht="21" customHeight="1" x14ac:dyDescent="0.35">
      <c r="B41" s="99" t="s">
        <v>121</v>
      </c>
      <c r="C41" s="100"/>
      <c r="D41" s="33">
        <v>35458310</v>
      </c>
      <c r="E41" s="33">
        <v>14996928</v>
      </c>
      <c r="F41" s="47">
        <v>7841666</v>
      </c>
      <c r="G41" s="47">
        <v>7132072</v>
      </c>
      <c r="H41" s="47">
        <v>23189.999999999996</v>
      </c>
    </row>
    <row r="42" spans="2:8" ht="21" customHeight="1" x14ac:dyDescent="0.35">
      <c r="B42" s="101" t="s">
        <v>58</v>
      </c>
      <c r="C42" s="101"/>
      <c r="D42" s="35">
        <f>SUM(D37:D41)</f>
        <v>13329000242.59</v>
      </c>
      <c r="E42" s="35">
        <f>SUM(E37:E41)</f>
        <v>1967456416.390547</v>
      </c>
      <c r="F42" s="35">
        <f>SUM(F37:F41)</f>
        <v>1093609408.8999999</v>
      </c>
      <c r="G42" s="35">
        <f>SUM(G37:G41)</f>
        <v>713816723.49054694</v>
      </c>
      <c r="H42" s="35">
        <f>SUM(H37:H41)</f>
        <v>160030284</v>
      </c>
    </row>
  </sheetData>
  <sortState xmlns:xlrd2="http://schemas.microsoft.com/office/spreadsheetml/2017/richdata2" ref="C37:G41">
    <sortCondition descending="1" ref="D37:D41"/>
  </sortState>
  <mergeCells count="17">
    <mergeCell ref="A1:I1"/>
    <mergeCell ref="B22:H22"/>
    <mergeCell ref="B35:H35"/>
    <mergeCell ref="B21:H21"/>
    <mergeCell ref="B15:H15"/>
    <mergeCell ref="F16:H16"/>
    <mergeCell ref="B16:B17"/>
    <mergeCell ref="C16:C17"/>
    <mergeCell ref="D16:D17"/>
    <mergeCell ref="E16:E17"/>
    <mergeCell ref="B40:C40"/>
    <mergeCell ref="B41:C41"/>
    <mergeCell ref="B42:C42"/>
    <mergeCell ref="B36:C36"/>
    <mergeCell ref="B37:C37"/>
    <mergeCell ref="B38:C38"/>
    <mergeCell ref="B39:C39"/>
  </mergeCells>
  <pageMargins left="0.7" right="0.7" top="0.75" bottom="0.75" header="0.3" footer="0.3"/>
  <pageSetup orientation="portrait" r:id="rId1"/>
  <ignoredErrors>
    <ignoredError sqref="E20"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87FD-B55B-43E7-88B5-FB821B94CE4D}">
  <sheetPr codeName="Sheet4">
    <tabColor theme="8" tint="0.79998168889431442"/>
  </sheetPr>
  <dimension ref="A1:H62"/>
  <sheetViews>
    <sheetView showGridLines="0" showRowColHeaders="0" zoomScale="90" zoomScaleNormal="90" workbookViewId="0">
      <selection sqref="A1:H1"/>
    </sheetView>
  </sheetViews>
  <sheetFormatPr defaultColWidth="20.796875" defaultRowHeight="21" customHeight="1" x14ac:dyDescent="0.35"/>
  <cols>
    <col min="1" max="1" width="3.796875" style="14" customWidth="1"/>
    <col min="2" max="12" width="26.796875" style="14" customWidth="1"/>
    <col min="13" max="16384" width="20.796875" style="14"/>
  </cols>
  <sheetData>
    <row r="1" spans="1:8" ht="40.25" customHeight="1" x14ac:dyDescent="0.35">
      <c r="A1" s="110" t="s">
        <v>171</v>
      </c>
      <c r="B1" s="110"/>
      <c r="C1" s="110"/>
      <c r="D1" s="110"/>
      <c r="E1" s="110"/>
      <c r="F1" s="110"/>
      <c r="G1" s="110"/>
      <c r="H1" s="110"/>
    </row>
    <row r="2" spans="1:8" s="22" customFormat="1" ht="28.25" customHeight="1" x14ac:dyDescent="0.35">
      <c r="A2" s="28"/>
      <c r="B2" s="51" t="s">
        <v>68</v>
      </c>
      <c r="C2" s="30">
        <v>1</v>
      </c>
      <c r="D2" s="28"/>
      <c r="E2" s="28"/>
      <c r="F2" s="28"/>
      <c r="G2" s="29"/>
      <c r="H2" s="29"/>
    </row>
    <row r="3" spans="1:8" ht="15" customHeight="1" x14ac:dyDescent="0.35"/>
    <row r="4" spans="1:8" ht="38" customHeight="1" x14ac:dyDescent="0.35">
      <c r="B4" s="54" t="s">
        <v>2</v>
      </c>
      <c r="C4" s="54" t="s">
        <v>59</v>
      </c>
      <c r="D4" s="54" t="s">
        <v>60</v>
      </c>
      <c r="E4" s="54" t="s">
        <v>56</v>
      </c>
      <c r="F4" s="54" t="s">
        <v>91</v>
      </c>
      <c r="G4" s="54" t="s">
        <v>92</v>
      </c>
      <c r="H4" s="54" t="s">
        <v>93</v>
      </c>
    </row>
    <row r="5" spans="1:8" ht="18" customHeight="1" x14ac:dyDescent="0.35">
      <c r="B5" s="55" t="s">
        <v>25</v>
      </c>
      <c r="C5" s="56">
        <v>1500000</v>
      </c>
      <c r="D5" s="56">
        <v>45010</v>
      </c>
      <c r="E5" s="57">
        <v>3.0006666666666668E-2</v>
      </c>
      <c r="F5" s="56">
        <v>0</v>
      </c>
      <c r="G5" s="56">
        <v>45010</v>
      </c>
      <c r="H5" s="56">
        <v>0</v>
      </c>
    </row>
    <row r="6" spans="1:8" ht="18" customHeight="1" x14ac:dyDescent="0.35">
      <c r="B6" s="55" t="s">
        <v>44</v>
      </c>
      <c r="C6" s="56">
        <v>301047868</v>
      </c>
      <c r="D6" s="56">
        <v>217640000</v>
      </c>
      <c r="E6" s="57">
        <v>0.72294150908917909</v>
      </c>
      <c r="F6" s="56">
        <v>29320000</v>
      </c>
      <c r="G6" s="56">
        <v>137640000</v>
      </c>
      <c r="H6" s="56">
        <v>50679999.999999993</v>
      </c>
    </row>
    <row r="7" spans="1:8" ht="18" customHeight="1" x14ac:dyDescent="0.35">
      <c r="B7" s="55" t="s">
        <v>43</v>
      </c>
      <c r="C7" s="56">
        <v>311297868</v>
      </c>
      <c r="D7" s="56">
        <v>152663990</v>
      </c>
      <c r="E7" s="57">
        <v>0.49041129314769349</v>
      </c>
      <c r="F7" s="56">
        <v>16004000</v>
      </c>
      <c r="G7" s="56">
        <v>128659990</v>
      </c>
      <c r="H7" s="56">
        <v>8000000</v>
      </c>
    </row>
    <row r="8" spans="1:8" ht="18" customHeight="1" x14ac:dyDescent="0.35">
      <c r="B8" s="55" t="s">
        <v>26</v>
      </c>
      <c r="C8" s="56">
        <v>15742695</v>
      </c>
      <c r="D8" s="56">
        <v>950000</v>
      </c>
      <c r="E8" s="57">
        <v>6.0345449111476782E-2</v>
      </c>
      <c r="F8" s="56">
        <v>600000</v>
      </c>
      <c r="G8" s="56">
        <v>350000</v>
      </c>
      <c r="H8" s="56">
        <v>0</v>
      </c>
    </row>
    <row r="9" spans="1:8" ht="18" customHeight="1" x14ac:dyDescent="0.35">
      <c r="B9" s="55" t="s">
        <v>42</v>
      </c>
      <c r="C9" s="56">
        <v>582008071</v>
      </c>
      <c r="D9" s="56">
        <v>350000</v>
      </c>
      <c r="E9" s="57">
        <v>6.0136623088170198E-4</v>
      </c>
      <c r="F9" s="56">
        <v>250000</v>
      </c>
      <c r="G9" s="56">
        <v>100000</v>
      </c>
      <c r="H9" s="56">
        <v>0</v>
      </c>
    </row>
    <row r="10" spans="1:8" ht="18" customHeight="1" x14ac:dyDescent="0.35">
      <c r="B10" s="55" t="s">
        <v>27</v>
      </c>
      <c r="C10" s="56">
        <v>2411389215</v>
      </c>
      <c r="D10" s="56">
        <v>55896508.520000003</v>
      </c>
      <c r="E10" s="57">
        <v>2.3180210051656883E-2</v>
      </c>
      <c r="F10" s="56">
        <v>43161605.080000006</v>
      </c>
      <c r="G10" s="56">
        <v>12734903.439999999</v>
      </c>
      <c r="H10" s="56">
        <v>0</v>
      </c>
    </row>
    <row r="11" spans="1:8" ht="18" customHeight="1" x14ac:dyDescent="0.35">
      <c r="B11" s="55" t="s">
        <v>28</v>
      </c>
      <c r="C11" s="56">
        <v>303850000</v>
      </c>
      <c r="D11" s="56">
        <v>1370000</v>
      </c>
      <c r="E11" s="57">
        <v>4.5088036860292911E-3</v>
      </c>
      <c r="F11" s="56">
        <v>1120000</v>
      </c>
      <c r="G11" s="56">
        <v>250000</v>
      </c>
      <c r="H11" s="56">
        <v>0</v>
      </c>
    </row>
    <row r="12" spans="1:8" ht="18" customHeight="1" x14ac:dyDescent="0.35">
      <c r="B12" s="55" t="s">
        <v>29</v>
      </c>
      <c r="C12" s="56">
        <v>1428296762.77</v>
      </c>
      <c r="D12" s="56">
        <v>186425191.050547</v>
      </c>
      <c r="E12" s="57">
        <v>0.13052272882632532</v>
      </c>
      <c r="F12" s="56">
        <v>124529179</v>
      </c>
      <c r="G12" s="56">
        <v>60622822.050547004</v>
      </c>
      <c r="H12" s="56">
        <v>1273190</v>
      </c>
    </row>
    <row r="13" spans="1:8" ht="18" customHeight="1" x14ac:dyDescent="0.35">
      <c r="B13" s="55" t="s">
        <v>67</v>
      </c>
      <c r="C13" s="56">
        <v>751291351</v>
      </c>
      <c r="D13" s="56">
        <v>232185010</v>
      </c>
      <c r="E13" s="57">
        <v>0.30904789425693791</v>
      </c>
      <c r="F13" s="56">
        <v>231050000</v>
      </c>
      <c r="G13" s="56">
        <v>0</v>
      </c>
      <c r="H13" s="56">
        <v>1135010</v>
      </c>
    </row>
    <row r="14" spans="1:8" ht="18" customHeight="1" x14ac:dyDescent="0.35">
      <c r="B14" s="55" t="s">
        <v>30</v>
      </c>
      <c r="C14" s="56">
        <v>502007714</v>
      </c>
      <c r="D14" s="56">
        <v>305000</v>
      </c>
      <c r="E14" s="57">
        <v>6.0756038501830667E-4</v>
      </c>
      <c r="F14" s="56">
        <v>200000</v>
      </c>
      <c r="G14" s="56">
        <v>105000</v>
      </c>
      <c r="H14" s="56">
        <v>0</v>
      </c>
    </row>
    <row r="15" spans="1:8" ht="18" customHeight="1" x14ac:dyDescent="0.35">
      <c r="B15" s="55" t="s">
        <v>31</v>
      </c>
      <c r="C15" s="56">
        <v>738812255</v>
      </c>
      <c r="D15" s="56">
        <v>272576760</v>
      </c>
      <c r="E15" s="57">
        <v>0.36893914273254713</v>
      </c>
      <c r="F15" s="56">
        <v>272576760</v>
      </c>
      <c r="G15" s="56">
        <v>0</v>
      </c>
      <c r="H15" s="56">
        <v>0</v>
      </c>
    </row>
    <row r="16" spans="1:8" ht="18" customHeight="1" x14ac:dyDescent="0.35">
      <c r="B16" s="55" t="s">
        <v>32</v>
      </c>
      <c r="C16" s="56">
        <v>875314490</v>
      </c>
      <c r="D16" s="56">
        <v>76563755</v>
      </c>
      <c r="E16" s="57">
        <v>8.7469996069641204E-2</v>
      </c>
      <c r="F16" s="56">
        <v>56063755</v>
      </c>
      <c r="G16" s="56">
        <v>500000</v>
      </c>
      <c r="H16" s="56">
        <v>20000000</v>
      </c>
    </row>
    <row r="17" spans="2:8" ht="18" customHeight="1" x14ac:dyDescent="0.35">
      <c r="B17" s="55" t="s">
        <v>45</v>
      </c>
      <c r="C17" s="56">
        <v>237057747</v>
      </c>
      <c r="D17" s="56">
        <v>15714161</v>
      </c>
      <c r="E17" s="57">
        <v>6.6288325097428685E-2</v>
      </c>
      <c r="F17" s="56">
        <v>9810161</v>
      </c>
      <c r="G17" s="56">
        <v>5904000</v>
      </c>
      <c r="H17" s="56">
        <v>0</v>
      </c>
    </row>
    <row r="18" spans="2:8" ht="18" customHeight="1" x14ac:dyDescent="0.35">
      <c r="B18" s="55" t="s">
        <v>33</v>
      </c>
      <c r="C18" s="56">
        <v>90146650</v>
      </c>
      <c r="D18" s="56">
        <v>0</v>
      </c>
      <c r="E18" s="57">
        <v>0</v>
      </c>
      <c r="F18" s="56">
        <v>0</v>
      </c>
      <c r="G18" s="56">
        <v>0</v>
      </c>
      <c r="H18" s="56">
        <v>0</v>
      </c>
    </row>
    <row r="19" spans="2:8" ht="18" customHeight="1" x14ac:dyDescent="0.35">
      <c r="B19" s="55" t="s">
        <v>34</v>
      </c>
      <c r="C19" s="56">
        <v>61717977</v>
      </c>
      <c r="D19" s="56">
        <v>212000</v>
      </c>
      <c r="E19" s="57">
        <v>3.4349797304600569E-3</v>
      </c>
      <c r="F19" s="56">
        <v>50000</v>
      </c>
      <c r="G19" s="56">
        <v>0</v>
      </c>
      <c r="H19" s="56">
        <v>162000</v>
      </c>
    </row>
    <row r="20" spans="2:8" ht="18" customHeight="1" x14ac:dyDescent="0.35">
      <c r="B20" s="55" t="s">
        <v>35</v>
      </c>
      <c r="C20" s="56">
        <v>293056714</v>
      </c>
      <c r="D20" s="56">
        <v>53736265</v>
      </c>
      <c r="E20" s="57">
        <v>0.18336472919026861</v>
      </c>
      <c r="F20" s="56">
        <v>50836265</v>
      </c>
      <c r="G20" s="56">
        <v>2900000</v>
      </c>
      <c r="H20" s="56">
        <v>0</v>
      </c>
    </row>
    <row r="21" spans="2:8" ht="18" customHeight="1" x14ac:dyDescent="0.35">
      <c r="B21" s="55" t="s">
        <v>36</v>
      </c>
      <c r="C21" s="56">
        <v>104272115</v>
      </c>
      <c r="D21" s="56">
        <v>2450000</v>
      </c>
      <c r="E21" s="57">
        <v>2.3496214687886593E-2</v>
      </c>
      <c r="F21" s="56">
        <v>0</v>
      </c>
      <c r="G21" s="56">
        <v>249899.99999999997</v>
      </c>
      <c r="H21" s="56">
        <v>2200100</v>
      </c>
    </row>
    <row r="22" spans="2:8" ht="18" customHeight="1" x14ac:dyDescent="0.35">
      <c r="B22" s="55" t="s">
        <v>37</v>
      </c>
      <c r="C22" s="56">
        <v>1026066485</v>
      </c>
      <c r="D22" s="56">
        <v>2316485</v>
      </c>
      <c r="E22" s="57">
        <v>2.2576363557961841E-3</v>
      </c>
      <c r="F22" s="56">
        <v>410000</v>
      </c>
      <c r="G22" s="56">
        <v>80000</v>
      </c>
      <c r="H22" s="56">
        <v>1826485</v>
      </c>
    </row>
    <row r="23" spans="2:8" ht="18" customHeight="1" x14ac:dyDescent="0.35">
      <c r="B23" s="55" t="s">
        <v>38</v>
      </c>
      <c r="C23" s="56">
        <v>46422855</v>
      </c>
      <c r="D23" s="56">
        <v>200000</v>
      </c>
      <c r="E23" s="57">
        <v>4.3082227493332756E-3</v>
      </c>
      <c r="F23" s="56">
        <v>200000</v>
      </c>
      <c r="G23" s="56">
        <v>0</v>
      </c>
      <c r="H23" s="56">
        <v>0</v>
      </c>
    </row>
    <row r="24" spans="2:8" ht="18" customHeight="1" x14ac:dyDescent="0.35">
      <c r="B24" s="55" t="s">
        <v>46</v>
      </c>
      <c r="C24" s="56">
        <v>836429636</v>
      </c>
      <c r="D24" s="56">
        <v>86301408</v>
      </c>
      <c r="E24" s="57">
        <v>0.10317832401624756</v>
      </c>
      <c r="F24" s="56">
        <v>56380010</v>
      </c>
      <c r="G24" s="56">
        <v>29827408</v>
      </c>
      <c r="H24" s="56">
        <v>93990</v>
      </c>
    </row>
    <row r="25" spans="2:8" ht="18" customHeight="1" x14ac:dyDescent="0.35">
      <c r="B25" s="55" t="s">
        <v>47</v>
      </c>
      <c r="C25" s="56">
        <v>987989439</v>
      </c>
      <c r="D25" s="56">
        <v>377258500</v>
      </c>
      <c r="E25" s="57">
        <v>0.38184466868577527</v>
      </c>
      <c r="F25" s="56">
        <v>164755500</v>
      </c>
      <c r="G25" s="56">
        <v>211973500</v>
      </c>
      <c r="H25" s="56">
        <v>529500</v>
      </c>
    </row>
    <row r="26" spans="2:8" ht="18" customHeight="1" x14ac:dyDescent="0.35">
      <c r="B26" s="55" t="s">
        <v>39</v>
      </c>
      <c r="C26" s="56">
        <v>408416834</v>
      </c>
      <c r="D26" s="56">
        <v>74127005</v>
      </c>
      <c r="E26" s="57">
        <v>0.18149840758033006</v>
      </c>
      <c r="F26" s="56">
        <v>3827000</v>
      </c>
      <c r="G26" s="56">
        <v>740005</v>
      </c>
      <c r="H26" s="56">
        <v>69560000</v>
      </c>
    </row>
    <row r="27" spans="2:8" ht="18" customHeight="1" x14ac:dyDescent="0.35">
      <c r="B27" s="55" t="s">
        <v>40</v>
      </c>
      <c r="C27" s="56">
        <v>142101438.81999999</v>
      </c>
      <c r="D27" s="56">
        <v>21610117.82</v>
      </c>
      <c r="E27" s="57">
        <v>0.15207529212546225</v>
      </c>
      <c r="F27" s="56">
        <v>13037423.82</v>
      </c>
      <c r="G27" s="56">
        <v>4083685</v>
      </c>
      <c r="H27" s="56">
        <v>4489009</v>
      </c>
    </row>
    <row r="28" spans="2:8" ht="18" customHeight="1" x14ac:dyDescent="0.35">
      <c r="B28" s="87" t="s">
        <v>41</v>
      </c>
      <c r="C28" s="56">
        <v>55963966</v>
      </c>
      <c r="D28" s="56">
        <v>17560000</v>
      </c>
      <c r="E28" s="57">
        <v>0.31377333050341716</v>
      </c>
      <c r="F28" s="56">
        <v>4479000</v>
      </c>
      <c r="G28" s="56">
        <v>13000000</v>
      </c>
      <c r="H28" s="56">
        <v>81000</v>
      </c>
    </row>
    <row r="29" spans="2:8" ht="18" customHeight="1" x14ac:dyDescent="0.35">
      <c r="B29" s="55" t="s">
        <v>66</v>
      </c>
      <c r="C29" s="56">
        <v>152297868</v>
      </c>
      <c r="D29" s="56">
        <v>18999250</v>
      </c>
      <c r="E29" s="57">
        <v>0.12475059729660824</v>
      </c>
      <c r="F29" s="56">
        <v>14948750</v>
      </c>
      <c r="G29" s="56">
        <v>4050500</v>
      </c>
      <c r="H29" s="56">
        <v>0</v>
      </c>
    </row>
    <row r="30" spans="2:8" ht="18" customHeight="1" x14ac:dyDescent="0.35">
      <c r="B30" s="55" t="s">
        <v>48</v>
      </c>
      <c r="C30" s="56">
        <v>663652228</v>
      </c>
      <c r="D30" s="56">
        <v>100000000</v>
      </c>
      <c r="E30" s="57">
        <v>0.15068132943870716</v>
      </c>
      <c r="F30" s="56">
        <v>0</v>
      </c>
      <c r="G30" s="56">
        <v>100000000</v>
      </c>
      <c r="H30" s="56">
        <v>0</v>
      </c>
    </row>
    <row r="31" spans="2:8" ht="18" customHeight="1" x14ac:dyDescent="0.35">
      <c r="B31" s="55" t="s">
        <v>65</v>
      </c>
      <c r="C31" s="56">
        <v>850000</v>
      </c>
      <c r="D31" s="56">
        <v>0</v>
      </c>
      <c r="E31" s="57">
        <v>0</v>
      </c>
      <c r="F31" s="56">
        <v>0</v>
      </c>
      <c r="G31" s="56">
        <v>0</v>
      </c>
      <c r="H31" s="56">
        <v>0</v>
      </c>
    </row>
    <row r="33" spans="2:8" ht="21" customHeight="1" x14ac:dyDescent="0.35">
      <c r="D33" s="84"/>
      <c r="E33" s="84"/>
      <c r="F33" s="84"/>
      <c r="G33" s="84"/>
      <c r="H33" s="84"/>
    </row>
    <row r="34" spans="2:8" ht="21" customHeight="1" x14ac:dyDescent="0.35">
      <c r="F34" s="85"/>
      <c r="G34" s="85"/>
      <c r="H34" s="85"/>
    </row>
    <row r="43" spans="2:8" ht="21" customHeight="1" x14ac:dyDescent="0.35">
      <c r="B43" s="86"/>
    </row>
    <row r="45" spans="2:8" ht="21" customHeight="1" x14ac:dyDescent="0.35">
      <c r="B45" s="86"/>
    </row>
    <row r="60" spans="2:2" ht="21" customHeight="1" x14ac:dyDescent="0.35">
      <c r="B60" s="86"/>
    </row>
    <row r="62" spans="2:2" ht="21" customHeight="1" x14ac:dyDescent="0.35">
      <c r="B62" s="86"/>
    </row>
  </sheetData>
  <autoFilter ref="B4:H31" xr:uid="{4BC9143E-445F-4AAE-BA7B-F4FA0BD5EEEE}"/>
  <sortState xmlns:xlrd2="http://schemas.microsoft.com/office/spreadsheetml/2017/richdata2" ref="C37:I63">
    <sortCondition ref="C37:C63"/>
  </sortState>
  <dataConsolidate/>
  <mergeCells count="1">
    <mergeCell ref="A1:H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3" r:id="rId4" name="Drop Down 9">
              <controlPr defaultSize="0" autoLine="0" autoPict="0">
                <anchor moveWithCells="1">
                  <from>
                    <xdr:col>2</xdr:col>
                    <xdr:colOff>166688</xdr:colOff>
                    <xdr:row>1</xdr:row>
                    <xdr:rowOff>61913</xdr:rowOff>
                  </from>
                  <to>
                    <xdr:col>2</xdr:col>
                    <xdr:colOff>1814513</xdr:colOff>
                    <xdr:row>1</xdr:row>
                    <xdr:rowOff>290513</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EEB0065C-DFD9-409D-B34D-4F080137F400}">
            <xm:f>$B5=(VLOOKUP($C$2,Data1!$A$10:$B$37,2,FALSE))</xm:f>
            <x14:dxf>
              <fill>
                <patternFill>
                  <bgColor theme="7" tint="0.79998168889431442"/>
                </patternFill>
              </fill>
            </x14:dxf>
          </x14:cfRule>
          <xm:sqref>B5:H31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BBBF4-026F-4DAC-95B6-C1012D4043B2}">
  <sheetPr codeName="Sheet6">
    <tabColor theme="8" tint="0.79998168889431442"/>
  </sheetPr>
  <dimension ref="A1:I56"/>
  <sheetViews>
    <sheetView showGridLines="0" zoomScale="90" zoomScaleNormal="90" workbookViewId="0">
      <selection sqref="A1:G1"/>
    </sheetView>
  </sheetViews>
  <sheetFormatPr defaultColWidth="22" defaultRowHeight="16.25" customHeight="1" x14ac:dyDescent="0.35"/>
  <cols>
    <col min="1" max="1" width="4" style="14" customWidth="1"/>
    <col min="2" max="2" width="62.6640625" style="14" customWidth="1"/>
    <col min="3" max="3" width="23" style="14" customWidth="1"/>
    <col min="4" max="4" width="21.33203125" style="14" customWidth="1"/>
    <col min="5" max="5" width="62.6640625" style="14" customWidth="1"/>
    <col min="6" max="6" width="23" style="14" customWidth="1"/>
    <col min="7" max="16384" width="22" style="14"/>
  </cols>
  <sheetData>
    <row r="1" spans="1:7" ht="40.25" customHeight="1" x14ac:dyDescent="0.35">
      <c r="A1" s="110" t="s">
        <v>172</v>
      </c>
      <c r="B1" s="110"/>
      <c r="C1" s="110"/>
      <c r="D1" s="110"/>
      <c r="E1" s="110"/>
      <c r="F1" s="110"/>
      <c r="G1" s="110"/>
    </row>
    <row r="2" spans="1:7" ht="15.6" customHeight="1" x14ac:dyDescent="0.35"/>
    <row r="3" spans="1:7" ht="29" customHeight="1" x14ac:dyDescent="0.35">
      <c r="A3" s="28"/>
      <c r="B3" s="51" t="s">
        <v>173</v>
      </c>
      <c r="C3" s="28"/>
      <c r="D3" s="28"/>
      <c r="E3" s="28"/>
      <c r="F3" s="28"/>
      <c r="G3" s="29"/>
    </row>
    <row r="4" spans="1:7" ht="17" customHeight="1" x14ac:dyDescent="0.35"/>
    <row r="5" spans="1:7" ht="42" customHeight="1" x14ac:dyDescent="0.35">
      <c r="B5" s="111" t="s">
        <v>174</v>
      </c>
      <c r="C5" s="112"/>
      <c r="D5" s="27"/>
      <c r="E5" s="111" t="s">
        <v>175</v>
      </c>
      <c r="F5" s="112"/>
    </row>
    <row r="6" spans="1:7" ht="18" customHeight="1" x14ac:dyDescent="0.35">
      <c r="B6" s="58" t="s">
        <v>111</v>
      </c>
      <c r="C6" s="56">
        <v>704892815.81999993</v>
      </c>
      <c r="D6" s="59"/>
      <c r="E6" s="58" t="s">
        <v>81</v>
      </c>
      <c r="F6" s="56">
        <v>559935557</v>
      </c>
    </row>
    <row r="7" spans="1:7" ht="18" customHeight="1" x14ac:dyDescent="0.35">
      <c r="B7" s="58" t="s">
        <v>20</v>
      </c>
      <c r="C7" s="56">
        <v>146867593.07999998</v>
      </c>
      <c r="D7" s="59"/>
      <c r="E7" s="58" t="s">
        <v>114</v>
      </c>
      <c r="F7" s="56">
        <v>77255742.639999986</v>
      </c>
    </row>
    <row r="8" spans="1:7" ht="18" customHeight="1" x14ac:dyDescent="0.35">
      <c r="B8" s="58" t="s">
        <v>15</v>
      </c>
      <c r="C8" s="56">
        <v>108031000</v>
      </c>
      <c r="D8" s="59"/>
      <c r="E8" s="58" t="s">
        <v>22</v>
      </c>
      <c r="F8" s="56">
        <v>72637763.050547004</v>
      </c>
    </row>
    <row r="9" spans="1:7" ht="18" customHeight="1" x14ac:dyDescent="0.35">
      <c r="B9" s="58" t="s">
        <v>23</v>
      </c>
      <c r="C9" s="56">
        <v>88851000</v>
      </c>
      <c r="D9" s="59"/>
      <c r="E9" s="58" t="s">
        <v>116</v>
      </c>
      <c r="F9" s="56">
        <v>2265000</v>
      </c>
    </row>
    <row r="10" spans="1:7" ht="18" customHeight="1" x14ac:dyDescent="0.35">
      <c r="B10" s="58" t="s">
        <v>70</v>
      </c>
      <c r="C10" s="56">
        <v>35742000</v>
      </c>
      <c r="D10" s="59"/>
      <c r="E10" s="58" t="s">
        <v>115</v>
      </c>
      <c r="F10" s="56">
        <v>1400000</v>
      </c>
    </row>
    <row r="11" spans="1:7" ht="18" customHeight="1" x14ac:dyDescent="0.35">
      <c r="B11" s="58" t="s">
        <v>113</v>
      </c>
      <c r="C11" s="56">
        <v>9225000</v>
      </c>
      <c r="D11" s="59"/>
    </row>
    <row r="12" spans="1:7" ht="16.25" customHeight="1" x14ac:dyDescent="0.35">
      <c r="B12" s="25"/>
      <c r="C12" s="26"/>
    </row>
    <row r="13" spans="1:7" ht="16.25" customHeight="1" x14ac:dyDescent="0.35">
      <c r="B13" s="25"/>
      <c r="C13" s="26"/>
    </row>
    <row r="14" spans="1:7" ht="16.25" customHeight="1" x14ac:dyDescent="0.35">
      <c r="B14" s="25"/>
      <c r="C14" s="26"/>
    </row>
    <row r="15" spans="1:7" ht="16.25" customHeight="1" x14ac:dyDescent="0.35">
      <c r="B15" s="25"/>
      <c r="C15" s="26"/>
    </row>
    <row r="16" spans="1:7" ht="16.25" customHeight="1" x14ac:dyDescent="0.35">
      <c r="B16" s="25"/>
      <c r="C16" s="26"/>
    </row>
    <row r="17" spans="1:9" ht="16.25" customHeight="1" x14ac:dyDescent="0.35">
      <c r="B17" s="25"/>
      <c r="C17" s="26"/>
    </row>
    <row r="18" spans="1:9" ht="16.25" customHeight="1" x14ac:dyDescent="0.35">
      <c r="B18" s="25"/>
      <c r="C18" s="26"/>
    </row>
    <row r="19" spans="1:9" ht="16.25" customHeight="1" x14ac:dyDescent="0.35">
      <c r="B19" s="25"/>
      <c r="C19" s="26"/>
    </row>
    <row r="20" spans="1:9" ht="16.25" customHeight="1" x14ac:dyDescent="0.35">
      <c r="B20" s="25"/>
      <c r="C20" s="26"/>
    </row>
    <row r="21" spans="1:9" ht="16.25" customHeight="1" x14ac:dyDescent="0.35">
      <c r="B21" s="25"/>
      <c r="C21" s="26"/>
    </row>
    <row r="22" spans="1:9" ht="16.25" customHeight="1" x14ac:dyDescent="0.35">
      <c r="B22" s="25"/>
      <c r="C22" s="26"/>
    </row>
    <row r="23" spans="1:9" ht="16.25" customHeight="1" x14ac:dyDescent="0.35">
      <c r="B23" s="25"/>
      <c r="C23" s="26"/>
    </row>
    <row r="24" spans="1:9" ht="16.25" customHeight="1" x14ac:dyDescent="0.35">
      <c r="B24" s="25"/>
      <c r="C24" s="26"/>
    </row>
    <row r="25" spans="1:9" ht="16.25" customHeight="1" x14ac:dyDescent="0.35">
      <c r="B25" s="25"/>
      <c r="C25" s="26"/>
    </row>
    <row r="26" spans="1:9" ht="16.25" customHeight="1" x14ac:dyDescent="0.35">
      <c r="B26" s="25"/>
      <c r="C26" s="26"/>
    </row>
    <row r="27" spans="1:9" ht="16.25" customHeight="1" x14ac:dyDescent="0.35">
      <c r="B27" s="25"/>
      <c r="C27" s="26"/>
    </row>
    <row r="29" spans="1:9" ht="22.5" customHeight="1" x14ac:dyDescent="0.35"/>
    <row r="30" spans="1:9" ht="35.549999999999997" customHeight="1" x14ac:dyDescent="0.35">
      <c r="B30" s="94" t="s">
        <v>177</v>
      </c>
    </row>
    <row r="31" spans="1:9" ht="20" customHeight="1" x14ac:dyDescent="0.35"/>
    <row r="32" spans="1:9" ht="29" customHeight="1" x14ac:dyDescent="0.35">
      <c r="A32" s="28"/>
      <c r="B32" s="51" t="s">
        <v>176</v>
      </c>
      <c r="C32" s="28">
        <v>12</v>
      </c>
      <c r="D32" s="28"/>
      <c r="E32" s="28"/>
      <c r="F32" s="28"/>
      <c r="G32" s="29"/>
      <c r="I32" s="15"/>
    </row>
    <row r="33" spans="2:3" ht="21" customHeight="1" x14ac:dyDescent="0.35"/>
    <row r="34" spans="2:3" ht="36" customHeight="1" x14ac:dyDescent="0.35">
      <c r="B34" s="62" t="s">
        <v>84</v>
      </c>
      <c r="C34" s="63" t="s">
        <v>86</v>
      </c>
    </row>
    <row r="35" spans="2:3" ht="18" customHeight="1" x14ac:dyDescent="0.35">
      <c r="B35" s="64" t="s">
        <v>97</v>
      </c>
      <c r="C35" s="56" t="str">
        <f>IFERROR(VLOOKUP((VLOOKUP($C$32,Data1!$A$40:$B$66,2,FALSE))&amp;$B35,Data2!$C$1:$D$37,2,FALSE),"")</f>
        <v/>
      </c>
    </row>
    <row r="36" spans="2:3" ht="18" customHeight="1" x14ac:dyDescent="0.35">
      <c r="B36" s="58" t="s">
        <v>70</v>
      </c>
      <c r="C36" s="56" t="str">
        <f>IFERROR(VLOOKUP((VLOOKUP($C$32,Data1!$A$40:$B$66,2,FALSE))&amp;$B36,Data2!$C$1:$D$37,2,FALSE),"")</f>
        <v/>
      </c>
    </row>
    <row r="37" spans="2:3" ht="18" customHeight="1" x14ac:dyDescent="0.35">
      <c r="B37" s="58" t="s">
        <v>98</v>
      </c>
      <c r="C37" s="56" t="str">
        <f>IFERROR(VLOOKUP((VLOOKUP($C$32,Data1!$A$40:$B$66,2,FALSE))&amp;$B37,Data2!$C$1:$D$37,2,FALSE),"")</f>
        <v/>
      </c>
    </row>
    <row r="38" spans="2:3" ht="18" customHeight="1" x14ac:dyDescent="0.35">
      <c r="B38" s="58" t="s">
        <v>99</v>
      </c>
      <c r="C38" s="56">
        <f>IFERROR(VLOOKUP((VLOOKUP($C$32,Data1!$A$40:$B$66,2,FALSE))&amp;$B38,Data2!$C$1:$D$37,2,FALSE),"")</f>
        <v>53300000</v>
      </c>
    </row>
    <row r="39" spans="2:3" ht="18" customHeight="1" x14ac:dyDescent="0.35">
      <c r="B39" s="78" t="s">
        <v>126</v>
      </c>
      <c r="C39" s="56" t="str">
        <f>IFERROR(VLOOKUP((VLOOKUP($C$32,Data1!$A$40:$B$66,2,FALSE))&amp;$B39,Data2!$C$1:$D$37,2,FALSE),"")</f>
        <v/>
      </c>
    </row>
    <row r="40" spans="2:3" ht="18" customHeight="1" x14ac:dyDescent="0.35">
      <c r="B40" s="60" t="s">
        <v>100</v>
      </c>
      <c r="C40" s="56" t="str">
        <f>IFERROR(VLOOKUP((VLOOKUP($C$32,Data1!$A$40:$B$66,2,FALSE))&amp;$B40,Data2!$C$1:$D$37,2,FALSE),"")</f>
        <v/>
      </c>
    </row>
    <row r="41" spans="2:3" ht="18" customHeight="1" x14ac:dyDescent="0.35">
      <c r="B41" s="65" t="s">
        <v>101</v>
      </c>
      <c r="C41" s="56">
        <f>IFERROR(VLOOKUP((VLOOKUP($C$32,Data1!$A$40:$B$66,2,FALSE))&amp;$B41,Data2!$C$1:$D$37,2,FALSE),"")</f>
        <v>2763755</v>
      </c>
    </row>
    <row r="42" spans="2:3" ht="18" customHeight="1" x14ac:dyDescent="0.35">
      <c r="B42" s="65" t="s">
        <v>124</v>
      </c>
      <c r="C42" s="56" t="str">
        <f>IFERROR(VLOOKUP((VLOOKUP($C$32,Data1!$A$40:$B$66,2,FALSE))&amp;$B42,Data2!$C$1:$D$37,2,FALSE),"")</f>
        <v/>
      </c>
    </row>
    <row r="43" spans="2:3" ht="18" customHeight="1" x14ac:dyDescent="0.35">
      <c r="B43" s="65" t="s">
        <v>118</v>
      </c>
      <c r="C43" s="56" t="str">
        <f>IFERROR(VLOOKUP((VLOOKUP($C$32,Data1!$A$40:$B$66,2,FALSE))&amp;$B43,Data2!$C$1:$D$37,2,FALSE),"")</f>
        <v/>
      </c>
    </row>
    <row r="44" spans="2:3" ht="18" customHeight="1" x14ac:dyDescent="0.35">
      <c r="B44" s="66" t="s">
        <v>55</v>
      </c>
      <c r="C44" s="67">
        <f>SUM(C35:C43)</f>
        <v>56063755</v>
      </c>
    </row>
    <row r="45" spans="2:3" ht="18" customHeight="1" x14ac:dyDescent="0.35"/>
    <row r="46" spans="2:3" ht="35.549999999999997" customHeight="1" x14ac:dyDescent="0.35">
      <c r="B46" s="62" t="s">
        <v>85</v>
      </c>
      <c r="C46" s="63" t="s">
        <v>86</v>
      </c>
    </row>
    <row r="47" spans="2:3" ht="18" customHeight="1" x14ac:dyDescent="0.35">
      <c r="B47" s="64" t="s">
        <v>102</v>
      </c>
      <c r="C47" s="56" t="str">
        <f>IFERROR(VLOOKUP((VLOOKUP($C$32,Data1!$A$40:$B$66,2,FALSE))&amp;$B47,Data2!$C$83:$D$116,2,FALSE),"")</f>
        <v/>
      </c>
    </row>
    <row r="48" spans="2:3" ht="18" customHeight="1" x14ac:dyDescent="0.35">
      <c r="B48" s="58" t="s">
        <v>103</v>
      </c>
      <c r="C48" s="56" t="str">
        <f>IFERROR(VLOOKUP((VLOOKUP($C$32,Data1!$A$40:$B$66,2,FALSE))&amp;$B48,Data2!$C$83:$D$116,2,FALSE),"")</f>
        <v/>
      </c>
    </row>
    <row r="49" spans="2:3" ht="18" customHeight="1" x14ac:dyDescent="0.35">
      <c r="B49" s="60" t="s">
        <v>106</v>
      </c>
      <c r="C49" s="56" t="str">
        <f>IFERROR(VLOOKUP((VLOOKUP($C$32,Data1!$A$40:$B$66,2,FALSE))&amp;$B49,Data2!$C$83:$D$116,2,FALSE),"")</f>
        <v/>
      </c>
    </row>
    <row r="50" spans="2:3" ht="18" customHeight="1" x14ac:dyDescent="0.35">
      <c r="B50" s="58" t="s">
        <v>104</v>
      </c>
      <c r="C50" s="56" t="str">
        <f>IFERROR(VLOOKUP((VLOOKUP($C$32,Data1!$A$40:$B$66,2,FALSE))&amp;$B50,Data2!$C$83:$D$116,2,FALSE),"")</f>
        <v/>
      </c>
    </row>
    <row r="51" spans="2:3" ht="18" customHeight="1" x14ac:dyDescent="0.35">
      <c r="B51" s="60" t="s">
        <v>24</v>
      </c>
      <c r="C51" s="56" t="str">
        <f>IFERROR(VLOOKUP((VLOOKUP($C$32,Data1!$A$40:$B$66,2,FALSE))&amp;$B51,Data2!$C$83:$D$116,2,FALSE),"")</f>
        <v/>
      </c>
    </row>
    <row r="52" spans="2:3" ht="18" customHeight="1" x14ac:dyDescent="0.35">
      <c r="B52" s="60" t="s">
        <v>107</v>
      </c>
      <c r="C52" s="56">
        <f>IFERROR(VLOOKUP((VLOOKUP($C$32,Data1!$A$40:$B$66,2,FALSE))&amp;$B52,Data2!$C$83:$D$116,2,FALSE),"")</f>
        <v>500000</v>
      </c>
    </row>
    <row r="53" spans="2:3" ht="18" customHeight="1" x14ac:dyDescent="0.35">
      <c r="B53" s="60" t="s">
        <v>125</v>
      </c>
      <c r="C53" s="56" t="str">
        <f>IFERROR(VLOOKUP((VLOOKUP($C$32,Data1!$A$40:$B$66,2,FALSE))&amp;$B53,Data2!$C$83:$D$116,2,FALSE),"")</f>
        <v/>
      </c>
    </row>
    <row r="54" spans="2:3" ht="18" customHeight="1" x14ac:dyDescent="0.35">
      <c r="B54" s="83" t="s">
        <v>78</v>
      </c>
      <c r="C54" s="56" t="str">
        <f>IFERROR(VLOOKUP((VLOOKUP($C$32,Data1!$A$40:$B$66,2,FALSE))&amp;$B54,Data2!$C$83:$D$116,2,FALSE),"")</f>
        <v/>
      </c>
    </row>
    <row r="55" spans="2:3" ht="18" customHeight="1" x14ac:dyDescent="0.35">
      <c r="B55" s="58" t="s">
        <v>105</v>
      </c>
      <c r="C55" s="56" t="str">
        <f>IFERROR(VLOOKUP((VLOOKUP($C$32,Data1!$A$40:$B$66,2,FALSE))&amp;$B55,Data2!$C$83:$D$116,2,FALSE),"")</f>
        <v/>
      </c>
    </row>
    <row r="56" spans="2:3" ht="16.25" customHeight="1" x14ac:dyDescent="0.35">
      <c r="B56" s="66" t="s">
        <v>55</v>
      </c>
      <c r="C56" s="67">
        <f>SUM(C47:C55)</f>
        <v>500000</v>
      </c>
    </row>
  </sheetData>
  <mergeCells count="3">
    <mergeCell ref="B5:C5"/>
    <mergeCell ref="E5:F5"/>
    <mergeCell ref="A1:G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Drop Down 2">
              <controlPr defaultSize="0" autoLine="0" autoPict="0">
                <anchor moveWithCells="1">
                  <from>
                    <xdr:col>2</xdr:col>
                    <xdr:colOff>100013</xdr:colOff>
                    <xdr:row>31</xdr:row>
                    <xdr:rowOff>66675</xdr:rowOff>
                  </from>
                  <to>
                    <xdr:col>3</xdr:col>
                    <xdr:colOff>357188</xdr:colOff>
                    <xdr:row>31</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9A5E1E59-882A-4E7F-8C56-A3F3E0FBC071}">
            <xm:f>$B6=(VLOOKUP($C$2,Data1!$A$10:$B$37,2,FALSE))</xm:f>
            <x14:dxf>
              <fill>
                <patternFill>
                  <bgColor theme="7" tint="0.79998168889431442"/>
                </patternFill>
              </fill>
            </x14:dxf>
          </x14:cfRule>
          <xm:sqref>F6:F10 C6:C10 C35:C44 C47:C56</xm:sqref>
        </x14:conditionalFormatting>
        <x14:conditionalFormatting xmlns:xm="http://schemas.microsoft.com/office/excel/2006/main">
          <x14:cfRule type="expression" priority="1" id="{442DAEA1-A567-4E00-8375-99B2DBC145D7}">
            <xm:f>$B11=(VLOOKUP($C$2,Data1!$A$10:$B$37,2,FALSE))</xm:f>
            <x14:dxf>
              <fill>
                <patternFill>
                  <bgColor theme="7" tint="0.79998168889431442"/>
                </patternFill>
              </fill>
            </x14:dxf>
          </x14:cfRule>
          <xm:sqref>C11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4BC7B-977A-482C-829D-108D6F15B78E}">
  <sheetPr codeName="Sheet2">
    <tabColor theme="7" tint="0.79998168889431442"/>
  </sheetPr>
  <dimension ref="A1:W192"/>
  <sheetViews>
    <sheetView showGridLines="0" zoomScale="90" zoomScaleNormal="90" workbookViewId="0">
      <pane xSplit="2" ySplit="1" topLeftCell="C157" activePane="bottomRight" state="frozen"/>
      <selection pane="topRight" activeCell="D1" sqref="D1"/>
      <selection pane="bottomLeft" activeCell="A2" sqref="A2"/>
      <selection pane="bottomRight"/>
    </sheetView>
  </sheetViews>
  <sheetFormatPr defaultColWidth="8.796875" defaultRowHeight="16.25" customHeight="1" x14ac:dyDescent="0.35"/>
  <cols>
    <col min="1" max="1" width="11.19921875" style="7" customWidth="1"/>
    <col min="2" max="2" width="41.19921875" style="6" customWidth="1"/>
    <col min="3" max="7" width="15.53125" style="7" customWidth="1"/>
    <col min="8" max="8" width="15.53125" style="6" customWidth="1"/>
    <col min="9" max="10" width="15.53125" style="7" customWidth="1"/>
    <col min="11" max="11" width="16.19921875" style="7" customWidth="1"/>
    <col min="12" max="13" width="38.796875" style="12" customWidth="1"/>
    <col min="14" max="16" width="17.796875" style="11" customWidth="1"/>
    <col min="17" max="19" width="17.796875" style="9" customWidth="1"/>
    <col min="20" max="16384" width="8.796875" style="6"/>
  </cols>
  <sheetData>
    <row r="1" spans="1:19" s="1" customFormat="1" ht="30" customHeight="1" x14ac:dyDescent="0.35">
      <c r="A1" s="1" t="s">
        <v>0</v>
      </c>
      <c r="B1" s="1" t="s">
        <v>1</v>
      </c>
      <c r="C1" s="1" t="s">
        <v>109</v>
      </c>
      <c r="D1" s="1" t="s">
        <v>2</v>
      </c>
      <c r="E1" s="1" t="s">
        <v>53</v>
      </c>
      <c r="F1" s="1" t="s">
        <v>481</v>
      </c>
      <c r="G1" s="1" t="s">
        <v>3</v>
      </c>
      <c r="H1" s="1" t="s">
        <v>4</v>
      </c>
      <c r="I1" s="1" t="s">
        <v>5</v>
      </c>
      <c r="J1" s="1" t="s">
        <v>6</v>
      </c>
      <c r="K1" s="3" t="s">
        <v>7</v>
      </c>
      <c r="L1" s="4" t="s">
        <v>8</v>
      </c>
      <c r="M1" s="4" t="s">
        <v>9</v>
      </c>
      <c r="N1" s="3" t="s">
        <v>10</v>
      </c>
      <c r="O1" s="3" t="s">
        <v>11</v>
      </c>
      <c r="P1" s="3" t="s">
        <v>49</v>
      </c>
      <c r="Q1" s="95" t="s">
        <v>52</v>
      </c>
      <c r="R1" s="95" t="s">
        <v>51</v>
      </c>
      <c r="S1" s="95" t="s">
        <v>50</v>
      </c>
    </row>
    <row r="2" spans="1:19" ht="16.25" customHeight="1" x14ac:dyDescent="0.35">
      <c r="A2" s="7" t="s">
        <v>323</v>
      </c>
      <c r="B2" s="6" t="s">
        <v>324</v>
      </c>
      <c r="C2" s="7" t="s">
        <v>18</v>
      </c>
      <c r="D2" s="7" t="s">
        <v>40</v>
      </c>
      <c r="E2" s="7" t="s">
        <v>54</v>
      </c>
      <c r="F2" s="7" t="s">
        <v>145</v>
      </c>
      <c r="G2" s="8">
        <v>2020</v>
      </c>
      <c r="H2" s="2">
        <v>43837</v>
      </c>
      <c r="I2" s="7" t="s">
        <v>13</v>
      </c>
      <c r="J2" s="9">
        <v>300000</v>
      </c>
      <c r="K2" s="9" t="s">
        <v>110</v>
      </c>
      <c r="L2" s="10" t="s">
        <v>111</v>
      </c>
      <c r="M2" s="10" t="s">
        <v>81</v>
      </c>
      <c r="N2" s="11">
        <v>0</v>
      </c>
      <c r="O2" s="11">
        <v>0</v>
      </c>
      <c r="P2" s="11">
        <v>0.2467</v>
      </c>
      <c r="Q2" s="9">
        <v>0</v>
      </c>
      <c r="R2" s="9">
        <v>0</v>
      </c>
      <c r="S2" s="9">
        <v>74010</v>
      </c>
    </row>
    <row r="3" spans="1:19" ht="16.25" customHeight="1" x14ac:dyDescent="0.35">
      <c r="A3" s="7" t="s">
        <v>229</v>
      </c>
      <c r="B3" s="6" t="s">
        <v>230</v>
      </c>
      <c r="C3" s="7" t="s">
        <v>18</v>
      </c>
      <c r="D3" s="7" t="s">
        <v>32</v>
      </c>
      <c r="E3" s="7" t="s">
        <v>54</v>
      </c>
      <c r="F3" s="7" t="s">
        <v>128</v>
      </c>
      <c r="G3" s="8">
        <v>2020</v>
      </c>
      <c r="H3" s="2">
        <v>43838</v>
      </c>
      <c r="I3" s="7" t="s">
        <v>13</v>
      </c>
      <c r="J3" s="9">
        <v>500000</v>
      </c>
      <c r="K3" s="9" t="s">
        <v>17</v>
      </c>
      <c r="L3" s="10"/>
      <c r="M3" s="10" t="s">
        <v>81</v>
      </c>
      <c r="N3" s="11">
        <v>0</v>
      </c>
      <c r="O3" s="11">
        <v>1</v>
      </c>
      <c r="P3" s="11">
        <v>0</v>
      </c>
      <c r="Q3" s="9">
        <v>0</v>
      </c>
      <c r="R3" s="9">
        <v>500000</v>
      </c>
      <c r="S3" s="9">
        <v>0</v>
      </c>
    </row>
    <row r="4" spans="1:19" ht="16.25" customHeight="1" x14ac:dyDescent="0.35">
      <c r="A4" s="7" t="s">
        <v>419</v>
      </c>
      <c r="B4" s="6" t="s">
        <v>420</v>
      </c>
      <c r="C4" s="7" t="s">
        <v>21</v>
      </c>
      <c r="D4" s="7" t="s">
        <v>45</v>
      </c>
      <c r="E4" s="7" t="s">
        <v>54</v>
      </c>
      <c r="F4" s="7" t="s">
        <v>128</v>
      </c>
      <c r="G4" s="8">
        <v>2020</v>
      </c>
      <c r="H4" s="2">
        <v>43845</v>
      </c>
      <c r="I4" s="7" t="s">
        <v>13</v>
      </c>
      <c r="J4" s="9">
        <v>775000</v>
      </c>
      <c r="K4" s="9" t="s">
        <v>14</v>
      </c>
      <c r="L4" s="10" t="s">
        <v>113</v>
      </c>
      <c r="M4" s="10"/>
      <c r="N4" s="11">
        <v>1</v>
      </c>
      <c r="O4" s="11">
        <v>0</v>
      </c>
      <c r="P4" s="11">
        <v>0</v>
      </c>
      <c r="Q4" s="9">
        <v>775000</v>
      </c>
      <c r="R4" s="9">
        <v>0</v>
      </c>
      <c r="S4" s="9">
        <v>0</v>
      </c>
    </row>
    <row r="5" spans="1:19" ht="16.25" customHeight="1" x14ac:dyDescent="0.35">
      <c r="A5" s="7" t="s">
        <v>421</v>
      </c>
      <c r="B5" s="6" t="s">
        <v>420</v>
      </c>
      <c r="C5" s="7" t="s">
        <v>16</v>
      </c>
      <c r="D5" s="7" t="s">
        <v>45</v>
      </c>
      <c r="E5" s="7" t="s">
        <v>54</v>
      </c>
      <c r="F5" s="7" t="s">
        <v>128</v>
      </c>
      <c r="G5" s="8">
        <v>2020</v>
      </c>
      <c r="H5" s="2">
        <v>43845</v>
      </c>
      <c r="I5" s="7" t="s">
        <v>13</v>
      </c>
      <c r="J5" s="9">
        <v>8450000</v>
      </c>
      <c r="K5" s="9" t="s">
        <v>14</v>
      </c>
      <c r="L5" s="10" t="s">
        <v>113</v>
      </c>
      <c r="M5" s="10"/>
      <c r="N5" s="11">
        <v>1</v>
      </c>
      <c r="O5" s="11">
        <v>0</v>
      </c>
      <c r="P5" s="11">
        <v>0</v>
      </c>
      <c r="Q5" s="9">
        <v>8450000</v>
      </c>
      <c r="R5" s="9">
        <v>0</v>
      </c>
      <c r="S5" s="9">
        <v>0</v>
      </c>
    </row>
    <row r="6" spans="1:19" ht="16.25" customHeight="1" x14ac:dyDescent="0.35">
      <c r="A6" s="7" t="s">
        <v>140</v>
      </c>
      <c r="B6" s="6" t="s">
        <v>141</v>
      </c>
      <c r="C6" s="7" t="s">
        <v>18</v>
      </c>
      <c r="D6" s="7" t="s">
        <v>40</v>
      </c>
      <c r="E6" s="7" t="s">
        <v>12</v>
      </c>
      <c r="F6" s="7" t="s">
        <v>134</v>
      </c>
      <c r="G6" s="8">
        <v>2020</v>
      </c>
      <c r="H6" s="2">
        <v>43852</v>
      </c>
      <c r="I6" s="7" t="s">
        <v>13</v>
      </c>
      <c r="J6" s="9">
        <v>200000</v>
      </c>
      <c r="K6" s="9" t="s">
        <v>17</v>
      </c>
      <c r="L6" s="10"/>
      <c r="M6" s="10" t="s">
        <v>81</v>
      </c>
      <c r="N6" s="11">
        <v>0</v>
      </c>
      <c r="O6" s="11">
        <v>1</v>
      </c>
      <c r="P6" s="11">
        <v>0</v>
      </c>
      <c r="Q6" s="9">
        <v>0</v>
      </c>
      <c r="R6" s="9">
        <v>200000</v>
      </c>
      <c r="S6" s="9">
        <v>0</v>
      </c>
    </row>
    <row r="7" spans="1:19" ht="16.25" customHeight="1" x14ac:dyDescent="0.35">
      <c r="A7" s="7" t="s">
        <v>263</v>
      </c>
      <c r="B7" s="6" t="s">
        <v>264</v>
      </c>
      <c r="C7" s="7" t="s">
        <v>18</v>
      </c>
      <c r="D7" s="7" t="s">
        <v>40</v>
      </c>
      <c r="E7" s="7" t="s">
        <v>477</v>
      </c>
      <c r="F7" s="7" t="s">
        <v>133</v>
      </c>
      <c r="G7" s="8">
        <v>2020</v>
      </c>
      <c r="H7" s="2">
        <v>43853</v>
      </c>
      <c r="I7" s="7" t="s">
        <v>13</v>
      </c>
      <c r="J7" s="9">
        <v>250000</v>
      </c>
      <c r="K7" s="9" t="s">
        <v>17</v>
      </c>
      <c r="L7" s="10"/>
      <c r="M7" s="10" t="s">
        <v>81</v>
      </c>
      <c r="N7" s="11">
        <v>0</v>
      </c>
      <c r="O7" s="11">
        <v>0.40679999999999999</v>
      </c>
      <c r="P7" s="11">
        <v>0</v>
      </c>
      <c r="Q7" s="9">
        <v>0</v>
      </c>
      <c r="R7" s="9">
        <v>101700</v>
      </c>
      <c r="S7" s="9">
        <v>0</v>
      </c>
    </row>
    <row r="8" spans="1:19" ht="16.25" customHeight="1" x14ac:dyDescent="0.35">
      <c r="A8" s="7" t="s">
        <v>265</v>
      </c>
      <c r="B8" s="6" t="s">
        <v>266</v>
      </c>
      <c r="C8" s="7" t="s">
        <v>18</v>
      </c>
      <c r="D8" s="7" t="s">
        <v>40</v>
      </c>
      <c r="E8" s="7" t="s">
        <v>54</v>
      </c>
      <c r="F8" s="7" t="s">
        <v>128</v>
      </c>
      <c r="G8" s="8">
        <v>2020</v>
      </c>
      <c r="H8" s="2">
        <v>43854</v>
      </c>
      <c r="I8" s="7" t="s">
        <v>13</v>
      </c>
      <c r="J8" s="9">
        <v>1000000</v>
      </c>
      <c r="K8" s="9" t="s">
        <v>17</v>
      </c>
      <c r="L8" s="10"/>
      <c r="M8" s="10" t="s">
        <v>81</v>
      </c>
      <c r="N8" s="11">
        <v>0</v>
      </c>
      <c r="O8" s="11">
        <v>1</v>
      </c>
      <c r="P8" s="11">
        <v>0</v>
      </c>
      <c r="Q8" s="9">
        <v>0</v>
      </c>
      <c r="R8" s="9">
        <v>1000000</v>
      </c>
      <c r="S8" s="9">
        <v>0</v>
      </c>
    </row>
    <row r="9" spans="1:19" ht="16.25" customHeight="1" x14ac:dyDescent="0.35">
      <c r="A9" s="7" t="s">
        <v>237</v>
      </c>
      <c r="B9" s="6" t="s">
        <v>238</v>
      </c>
      <c r="C9" s="7" t="s">
        <v>18</v>
      </c>
      <c r="D9" s="7" t="s">
        <v>36</v>
      </c>
      <c r="E9" s="7" t="s">
        <v>54</v>
      </c>
      <c r="F9" s="7" t="s">
        <v>145</v>
      </c>
      <c r="G9" s="8">
        <v>2020</v>
      </c>
      <c r="H9" s="2">
        <v>43858</v>
      </c>
      <c r="I9" s="7" t="s">
        <v>13</v>
      </c>
      <c r="J9" s="9">
        <v>2450000</v>
      </c>
      <c r="K9" s="9" t="s">
        <v>17</v>
      </c>
      <c r="L9" s="10"/>
      <c r="M9" s="10" t="s">
        <v>81</v>
      </c>
      <c r="N9" s="11">
        <v>0</v>
      </c>
      <c r="O9" s="11">
        <v>0.10199999999999999</v>
      </c>
      <c r="P9" s="11">
        <v>0</v>
      </c>
      <c r="Q9" s="9">
        <v>0</v>
      </c>
      <c r="R9" s="9">
        <v>249899.99999999997</v>
      </c>
      <c r="S9" s="9">
        <v>0</v>
      </c>
    </row>
    <row r="10" spans="1:19" ht="16.25" customHeight="1" x14ac:dyDescent="0.35">
      <c r="A10" s="7" t="s">
        <v>237</v>
      </c>
      <c r="B10" s="6" t="s">
        <v>238</v>
      </c>
      <c r="C10" s="7" t="s">
        <v>18</v>
      </c>
      <c r="D10" s="7" t="s">
        <v>36</v>
      </c>
      <c r="E10" s="7" t="s">
        <v>54</v>
      </c>
      <c r="F10" s="7" t="s">
        <v>145</v>
      </c>
      <c r="G10" s="8">
        <v>2020</v>
      </c>
      <c r="H10" s="2">
        <v>43858</v>
      </c>
      <c r="I10" s="7" t="s">
        <v>13</v>
      </c>
      <c r="J10" s="9">
        <v>2450000</v>
      </c>
      <c r="K10" s="9" t="s">
        <v>110</v>
      </c>
      <c r="L10" s="10" t="s">
        <v>111</v>
      </c>
      <c r="M10" s="10" t="s">
        <v>81</v>
      </c>
      <c r="N10" s="11">
        <v>0</v>
      </c>
      <c r="O10" s="11">
        <v>0</v>
      </c>
      <c r="P10" s="11">
        <v>0.89800000000000002</v>
      </c>
      <c r="Q10" s="9">
        <v>0</v>
      </c>
      <c r="R10" s="9">
        <v>0</v>
      </c>
      <c r="S10" s="9">
        <v>2200100</v>
      </c>
    </row>
    <row r="11" spans="1:19" ht="16.25" customHeight="1" x14ac:dyDescent="0.35">
      <c r="A11" s="7" t="s">
        <v>291</v>
      </c>
      <c r="B11" s="6" t="s">
        <v>292</v>
      </c>
      <c r="C11" s="7" t="s">
        <v>16</v>
      </c>
      <c r="D11" s="7" t="s">
        <v>44</v>
      </c>
      <c r="E11" s="7" t="s">
        <v>12</v>
      </c>
      <c r="F11" s="7" t="s">
        <v>136</v>
      </c>
      <c r="G11" s="8">
        <v>2020</v>
      </c>
      <c r="H11" s="2">
        <v>43859</v>
      </c>
      <c r="I11" s="7" t="s">
        <v>13</v>
      </c>
      <c r="J11" s="9">
        <v>80000000</v>
      </c>
      <c r="K11" s="9" t="s">
        <v>110</v>
      </c>
      <c r="L11" s="10" t="s">
        <v>15</v>
      </c>
      <c r="M11" s="10" t="s">
        <v>114</v>
      </c>
      <c r="N11" s="11">
        <v>0</v>
      </c>
      <c r="O11" s="11">
        <v>0</v>
      </c>
      <c r="P11" s="11">
        <v>0.63349999999999995</v>
      </c>
      <c r="Q11" s="9">
        <v>0</v>
      </c>
      <c r="R11" s="9">
        <v>0</v>
      </c>
      <c r="S11" s="9">
        <v>50679999.999999993</v>
      </c>
    </row>
    <row r="12" spans="1:19" ht="16.25" customHeight="1" x14ac:dyDescent="0.35">
      <c r="A12" s="7" t="s">
        <v>291</v>
      </c>
      <c r="B12" s="6" t="s">
        <v>292</v>
      </c>
      <c r="C12" s="7" t="s">
        <v>16</v>
      </c>
      <c r="D12" s="7" t="s">
        <v>44</v>
      </c>
      <c r="E12" s="7" t="s">
        <v>12</v>
      </c>
      <c r="F12" s="7" t="s">
        <v>136</v>
      </c>
      <c r="G12" s="8">
        <v>2020</v>
      </c>
      <c r="H12" s="2">
        <v>43859</v>
      </c>
      <c r="I12" s="7" t="s">
        <v>13</v>
      </c>
      <c r="J12" s="9">
        <v>80000000</v>
      </c>
      <c r="K12" s="9" t="s">
        <v>14</v>
      </c>
      <c r="L12" s="10" t="s">
        <v>15</v>
      </c>
      <c r="M12" s="10"/>
      <c r="N12" s="11">
        <v>0.36649999999999999</v>
      </c>
      <c r="O12" s="11">
        <v>0</v>
      </c>
      <c r="P12" s="11">
        <v>0</v>
      </c>
      <c r="Q12" s="9">
        <v>29320000</v>
      </c>
      <c r="R12" s="9">
        <v>0</v>
      </c>
      <c r="S12" s="9">
        <v>0</v>
      </c>
    </row>
    <row r="13" spans="1:19" ht="16.25" customHeight="1" x14ac:dyDescent="0.35">
      <c r="A13" s="7" t="s">
        <v>440</v>
      </c>
      <c r="B13" s="6" t="s">
        <v>441</v>
      </c>
      <c r="C13" s="7" t="s">
        <v>18</v>
      </c>
      <c r="D13" s="7" t="s">
        <v>39</v>
      </c>
      <c r="E13" s="7" t="s">
        <v>477</v>
      </c>
      <c r="F13" s="7" t="s">
        <v>127</v>
      </c>
      <c r="G13" s="8">
        <v>2020</v>
      </c>
      <c r="H13" s="2">
        <v>43879</v>
      </c>
      <c r="I13" s="7" t="s">
        <v>13</v>
      </c>
      <c r="J13" s="9">
        <v>477000</v>
      </c>
      <c r="K13" s="9" t="s">
        <v>14</v>
      </c>
      <c r="L13" s="10" t="s">
        <v>111</v>
      </c>
      <c r="M13" s="10"/>
      <c r="N13" s="11">
        <v>1</v>
      </c>
      <c r="O13" s="11">
        <v>0</v>
      </c>
      <c r="P13" s="11">
        <v>0</v>
      </c>
      <c r="Q13" s="9">
        <v>477000</v>
      </c>
      <c r="R13" s="9">
        <v>0</v>
      </c>
      <c r="S13" s="9">
        <v>0</v>
      </c>
    </row>
    <row r="14" spans="1:19" ht="16.25" customHeight="1" x14ac:dyDescent="0.35">
      <c r="A14" s="7" t="s">
        <v>227</v>
      </c>
      <c r="B14" s="6" t="s">
        <v>228</v>
      </c>
      <c r="C14" s="7" t="s">
        <v>18</v>
      </c>
      <c r="D14" s="7" t="s">
        <v>30</v>
      </c>
      <c r="E14" s="7" t="s">
        <v>12</v>
      </c>
      <c r="F14" s="7" t="s">
        <v>131</v>
      </c>
      <c r="G14" s="8">
        <v>2020</v>
      </c>
      <c r="H14" s="2">
        <v>43887</v>
      </c>
      <c r="I14" s="7" t="s">
        <v>13</v>
      </c>
      <c r="J14" s="9">
        <v>100000</v>
      </c>
      <c r="K14" s="9" t="s">
        <v>17</v>
      </c>
      <c r="L14" s="10"/>
      <c r="M14" s="10" t="s">
        <v>81</v>
      </c>
      <c r="N14" s="11">
        <v>0</v>
      </c>
      <c r="O14" s="11">
        <v>0.21</v>
      </c>
      <c r="P14" s="11">
        <v>0</v>
      </c>
      <c r="Q14" s="9">
        <v>0</v>
      </c>
      <c r="R14" s="9">
        <v>21000</v>
      </c>
      <c r="S14" s="9">
        <v>0</v>
      </c>
    </row>
    <row r="15" spans="1:19" ht="16.25" customHeight="1" x14ac:dyDescent="0.35">
      <c r="A15" s="7" t="s">
        <v>227</v>
      </c>
      <c r="B15" s="6" t="s">
        <v>228</v>
      </c>
      <c r="C15" s="7" t="s">
        <v>18</v>
      </c>
      <c r="D15" s="7" t="s">
        <v>30</v>
      </c>
      <c r="E15" s="7" t="s">
        <v>12</v>
      </c>
      <c r="F15" s="7" t="s">
        <v>131</v>
      </c>
      <c r="G15" s="8">
        <v>2020</v>
      </c>
      <c r="H15" s="2">
        <v>43887</v>
      </c>
      <c r="I15" s="7" t="s">
        <v>13</v>
      </c>
      <c r="J15" s="9">
        <v>400000</v>
      </c>
      <c r="K15" s="9" t="s">
        <v>17</v>
      </c>
      <c r="L15" s="10"/>
      <c r="M15" s="10" t="s">
        <v>81</v>
      </c>
      <c r="N15" s="11">
        <v>0</v>
      </c>
      <c r="O15" s="11">
        <v>0.21</v>
      </c>
      <c r="P15" s="11">
        <v>0</v>
      </c>
      <c r="Q15" s="9">
        <v>0</v>
      </c>
      <c r="R15" s="9">
        <v>84000</v>
      </c>
      <c r="S15" s="9">
        <v>0</v>
      </c>
    </row>
    <row r="16" spans="1:19" ht="16.25" customHeight="1" x14ac:dyDescent="0.35">
      <c r="A16" s="7" t="s">
        <v>345</v>
      </c>
      <c r="B16" s="6" t="s">
        <v>346</v>
      </c>
      <c r="C16" s="7" t="s">
        <v>16</v>
      </c>
      <c r="D16" s="7" t="s">
        <v>41</v>
      </c>
      <c r="E16" s="7" t="s">
        <v>478</v>
      </c>
      <c r="F16" s="7" t="s">
        <v>129</v>
      </c>
      <c r="G16" s="8">
        <v>2020</v>
      </c>
      <c r="H16" s="2">
        <v>43887</v>
      </c>
      <c r="I16" s="7" t="s">
        <v>13</v>
      </c>
      <c r="J16" s="9">
        <v>30000000</v>
      </c>
      <c r="K16" s="9" t="s">
        <v>110</v>
      </c>
      <c r="L16" s="10" t="s">
        <v>111</v>
      </c>
      <c r="M16" s="10" t="s">
        <v>114</v>
      </c>
      <c r="N16" s="11">
        <v>0</v>
      </c>
      <c r="O16" s="11">
        <v>0</v>
      </c>
      <c r="P16" s="11">
        <v>2.7000000000000001E-3</v>
      </c>
      <c r="Q16" s="9">
        <v>0</v>
      </c>
      <c r="R16" s="9">
        <v>0</v>
      </c>
      <c r="S16" s="9">
        <v>81000</v>
      </c>
    </row>
    <row r="17" spans="1:19" ht="16.25" customHeight="1" x14ac:dyDescent="0.35">
      <c r="A17" s="7" t="s">
        <v>345</v>
      </c>
      <c r="B17" s="6" t="s">
        <v>346</v>
      </c>
      <c r="C17" s="7" t="s">
        <v>16</v>
      </c>
      <c r="D17" s="7" t="s">
        <v>41</v>
      </c>
      <c r="E17" s="7" t="s">
        <v>478</v>
      </c>
      <c r="F17" s="7" t="s">
        <v>129</v>
      </c>
      <c r="G17" s="8">
        <v>2020</v>
      </c>
      <c r="H17" s="2">
        <v>43887</v>
      </c>
      <c r="I17" s="7" t="s">
        <v>13</v>
      </c>
      <c r="J17" s="9">
        <v>30000000</v>
      </c>
      <c r="K17" s="9" t="s">
        <v>14</v>
      </c>
      <c r="L17" s="10" t="s">
        <v>20</v>
      </c>
      <c r="M17" s="10"/>
      <c r="N17" s="11">
        <v>0.14929999999999999</v>
      </c>
      <c r="O17" s="11">
        <v>0</v>
      </c>
      <c r="P17" s="11">
        <v>0</v>
      </c>
      <c r="Q17" s="9">
        <v>4479000</v>
      </c>
      <c r="R17" s="9">
        <v>0</v>
      </c>
      <c r="S17" s="9">
        <v>0</v>
      </c>
    </row>
    <row r="18" spans="1:19" ht="16.25" customHeight="1" x14ac:dyDescent="0.35">
      <c r="A18" s="7" t="s">
        <v>235</v>
      </c>
      <c r="B18" s="6" t="s">
        <v>236</v>
      </c>
      <c r="C18" s="7" t="s">
        <v>18</v>
      </c>
      <c r="D18" s="7" t="s">
        <v>35</v>
      </c>
      <c r="E18" s="7" t="s">
        <v>54</v>
      </c>
      <c r="F18" s="7" t="s">
        <v>128</v>
      </c>
      <c r="G18" s="8">
        <v>2020</v>
      </c>
      <c r="H18" s="2">
        <v>43894</v>
      </c>
      <c r="I18" s="7" t="s">
        <v>13</v>
      </c>
      <c r="J18" s="9">
        <v>1500000</v>
      </c>
      <c r="K18" s="9" t="s">
        <v>17</v>
      </c>
      <c r="L18" s="10"/>
      <c r="M18" s="10" t="s">
        <v>81</v>
      </c>
      <c r="N18" s="11">
        <v>0</v>
      </c>
      <c r="O18" s="11">
        <v>1</v>
      </c>
      <c r="P18" s="11">
        <v>0</v>
      </c>
      <c r="Q18" s="9">
        <v>0</v>
      </c>
      <c r="R18" s="9">
        <v>1500000</v>
      </c>
      <c r="S18" s="9">
        <v>0</v>
      </c>
    </row>
    <row r="19" spans="1:19" ht="16.25" customHeight="1" x14ac:dyDescent="0.35">
      <c r="A19" s="7" t="s">
        <v>142</v>
      </c>
      <c r="B19" s="6" t="s">
        <v>143</v>
      </c>
      <c r="C19" s="7" t="s">
        <v>18</v>
      </c>
      <c r="D19" s="7" t="s">
        <v>40</v>
      </c>
      <c r="E19" s="7" t="s">
        <v>12</v>
      </c>
      <c r="F19" s="7" t="s">
        <v>134</v>
      </c>
      <c r="G19" s="8">
        <v>2020</v>
      </c>
      <c r="H19" s="2">
        <v>43896</v>
      </c>
      <c r="I19" s="7" t="s">
        <v>13</v>
      </c>
      <c r="J19" s="9">
        <v>500000</v>
      </c>
      <c r="K19" s="9" t="s">
        <v>17</v>
      </c>
      <c r="L19" s="10"/>
      <c r="M19" s="10" t="s">
        <v>81</v>
      </c>
      <c r="N19" s="11">
        <v>0</v>
      </c>
      <c r="O19" s="11">
        <v>0.3</v>
      </c>
      <c r="P19" s="11">
        <v>0</v>
      </c>
      <c r="Q19" s="9">
        <v>0</v>
      </c>
      <c r="R19" s="9">
        <v>150000</v>
      </c>
      <c r="S19" s="9">
        <v>0</v>
      </c>
    </row>
    <row r="20" spans="1:19" ht="16.25" customHeight="1" x14ac:dyDescent="0.35">
      <c r="A20" s="7" t="s">
        <v>285</v>
      </c>
      <c r="B20" s="6" t="s">
        <v>286</v>
      </c>
      <c r="C20" s="7" t="s">
        <v>16</v>
      </c>
      <c r="D20" s="7" t="s">
        <v>41</v>
      </c>
      <c r="E20" s="7" t="s">
        <v>12</v>
      </c>
      <c r="F20" s="7" t="s">
        <v>134</v>
      </c>
      <c r="G20" s="8">
        <v>2020</v>
      </c>
      <c r="H20" s="2">
        <v>43896</v>
      </c>
      <c r="I20" s="7" t="s">
        <v>13</v>
      </c>
      <c r="J20" s="9">
        <v>25000000</v>
      </c>
      <c r="K20" s="9" t="s">
        <v>17</v>
      </c>
      <c r="L20" s="10"/>
      <c r="M20" s="10" t="s">
        <v>22</v>
      </c>
      <c r="N20" s="11">
        <v>0</v>
      </c>
      <c r="O20" s="11">
        <v>0.52</v>
      </c>
      <c r="P20" s="11">
        <v>0</v>
      </c>
      <c r="Q20" s="9">
        <v>0</v>
      </c>
      <c r="R20" s="9">
        <v>13000000</v>
      </c>
      <c r="S20" s="9">
        <v>0</v>
      </c>
    </row>
    <row r="21" spans="1:19" ht="16.25" customHeight="1" x14ac:dyDescent="0.35">
      <c r="A21" s="7" t="s">
        <v>417</v>
      </c>
      <c r="B21" s="6" t="s">
        <v>418</v>
      </c>
      <c r="C21" s="7" t="s">
        <v>18</v>
      </c>
      <c r="D21" s="7" t="s">
        <v>32</v>
      </c>
      <c r="E21" s="7" t="s">
        <v>12</v>
      </c>
      <c r="F21" s="7" t="s">
        <v>131</v>
      </c>
      <c r="G21" s="8">
        <v>2020</v>
      </c>
      <c r="H21" s="2">
        <v>43899</v>
      </c>
      <c r="I21" s="7" t="s">
        <v>13</v>
      </c>
      <c r="J21" s="9">
        <v>13755</v>
      </c>
      <c r="K21" s="9" t="s">
        <v>14</v>
      </c>
      <c r="L21" s="10" t="s">
        <v>111</v>
      </c>
      <c r="M21" s="10"/>
      <c r="N21" s="11">
        <v>1</v>
      </c>
      <c r="O21" s="11">
        <v>0</v>
      </c>
      <c r="P21" s="11">
        <v>0</v>
      </c>
      <c r="Q21" s="9">
        <v>13755</v>
      </c>
      <c r="R21" s="9">
        <v>0</v>
      </c>
      <c r="S21" s="9">
        <v>0</v>
      </c>
    </row>
    <row r="22" spans="1:19" ht="16.25" customHeight="1" x14ac:dyDescent="0.35">
      <c r="A22" s="7" t="s">
        <v>379</v>
      </c>
      <c r="B22" s="6" t="s">
        <v>380</v>
      </c>
      <c r="C22" s="7" t="s">
        <v>18</v>
      </c>
      <c r="D22" s="7" t="s">
        <v>29</v>
      </c>
      <c r="E22" s="7" t="s">
        <v>54</v>
      </c>
      <c r="F22" s="7" t="s">
        <v>54</v>
      </c>
      <c r="G22" s="8">
        <v>2020</v>
      </c>
      <c r="H22" s="2">
        <v>43900</v>
      </c>
      <c r="I22" s="7" t="s">
        <v>13</v>
      </c>
      <c r="J22" s="9">
        <v>240000</v>
      </c>
      <c r="K22" s="9" t="s">
        <v>14</v>
      </c>
      <c r="L22" s="10" t="s">
        <v>111</v>
      </c>
      <c r="M22" s="10"/>
      <c r="N22" s="11">
        <v>1</v>
      </c>
      <c r="O22" s="11">
        <v>0</v>
      </c>
      <c r="P22" s="11">
        <v>0</v>
      </c>
      <c r="Q22" s="9">
        <v>240000</v>
      </c>
      <c r="R22" s="9">
        <v>0</v>
      </c>
      <c r="S22" s="9">
        <v>0</v>
      </c>
    </row>
    <row r="23" spans="1:19" ht="16.25" customHeight="1" x14ac:dyDescent="0.35">
      <c r="A23" s="7" t="s">
        <v>180</v>
      </c>
      <c r="B23" s="6" t="s">
        <v>181</v>
      </c>
      <c r="C23" s="7" t="s">
        <v>16</v>
      </c>
      <c r="D23" s="7" t="s">
        <v>43</v>
      </c>
      <c r="E23" s="7" t="s">
        <v>54</v>
      </c>
      <c r="F23" s="7" t="s">
        <v>130</v>
      </c>
      <c r="G23" s="8">
        <v>2020</v>
      </c>
      <c r="H23" s="2">
        <v>43901</v>
      </c>
      <c r="I23" s="7" t="s">
        <v>13</v>
      </c>
      <c r="J23" s="9">
        <v>80000000</v>
      </c>
      <c r="K23" s="9" t="s">
        <v>17</v>
      </c>
      <c r="L23" s="10"/>
      <c r="M23" s="10" t="s">
        <v>81</v>
      </c>
      <c r="N23" s="11">
        <v>0</v>
      </c>
      <c r="O23" s="11">
        <v>0.4</v>
      </c>
      <c r="P23" s="11">
        <v>0</v>
      </c>
      <c r="Q23" s="9">
        <v>0</v>
      </c>
      <c r="R23" s="9">
        <v>32000000</v>
      </c>
      <c r="S23" s="9">
        <v>0</v>
      </c>
    </row>
    <row r="24" spans="1:19" ht="16.25" customHeight="1" x14ac:dyDescent="0.35">
      <c r="A24" s="7" t="s">
        <v>180</v>
      </c>
      <c r="B24" s="6" t="s">
        <v>181</v>
      </c>
      <c r="C24" s="7" t="s">
        <v>16</v>
      </c>
      <c r="D24" s="7" t="s">
        <v>43</v>
      </c>
      <c r="E24" s="7" t="s">
        <v>54</v>
      </c>
      <c r="F24" s="7" t="s">
        <v>130</v>
      </c>
      <c r="G24" s="8">
        <v>2020</v>
      </c>
      <c r="H24" s="2">
        <v>43901</v>
      </c>
      <c r="I24" s="7" t="s">
        <v>13</v>
      </c>
      <c r="J24" s="9">
        <v>80000000</v>
      </c>
      <c r="K24" s="9" t="s">
        <v>17</v>
      </c>
      <c r="L24" s="10"/>
      <c r="M24" s="10" t="s">
        <v>81</v>
      </c>
      <c r="N24" s="11">
        <v>0</v>
      </c>
      <c r="O24" s="11">
        <v>0.2</v>
      </c>
      <c r="P24" s="11">
        <v>0</v>
      </c>
      <c r="Q24" s="9">
        <v>0</v>
      </c>
      <c r="R24" s="9">
        <v>16000000</v>
      </c>
      <c r="S24" s="9">
        <v>0</v>
      </c>
    </row>
    <row r="25" spans="1:19" ht="16.25" customHeight="1" x14ac:dyDescent="0.35">
      <c r="A25" s="7" t="s">
        <v>180</v>
      </c>
      <c r="B25" s="6" t="s">
        <v>181</v>
      </c>
      <c r="C25" s="7" t="s">
        <v>16</v>
      </c>
      <c r="D25" s="7" t="s">
        <v>43</v>
      </c>
      <c r="E25" s="7" t="s">
        <v>54</v>
      </c>
      <c r="F25" s="7" t="s">
        <v>130</v>
      </c>
      <c r="G25" s="8">
        <v>2020</v>
      </c>
      <c r="H25" s="2">
        <v>43901</v>
      </c>
      <c r="I25" s="7" t="s">
        <v>13</v>
      </c>
      <c r="J25" s="9">
        <v>80000000</v>
      </c>
      <c r="K25" s="9" t="s">
        <v>110</v>
      </c>
      <c r="L25" s="10" t="s">
        <v>111</v>
      </c>
      <c r="M25" s="10" t="s">
        <v>81</v>
      </c>
      <c r="N25" s="11">
        <v>0</v>
      </c>
      <c r="O25" s="11">
        <v>0</v>
      </c>
      <c r="P25" s="11">
        <v>0.1</v>
      </c>
      <c r="Q25" s="9">
        <v>0</v>
      </c>
      <c r="R25" s="9">
        <v>0</v>
      </c>
      <c r="S25" s="9">
        <v>8000000</v>
      </c>
    </row>
    <row r="26" spans="1:19" ht="16.25" customHeight="1" x14ac:dyDescent="0.35">
      <c r="A26" s="7" t="s">
        <v>180</v>
      </c>
      <c r="B26" s="6" t="s">
        <v>181</v>
      </c>
      <c r="C26" s="7" t="s">
        <v>16</v>
      </c>
      <c r="D26" s="7" t="s">
        <v>43</v>
      </c>
      <c r="E26" s="7" t="s">
        <v>54</v>
      </c>
      <c r="F26" s="7" t="s">
        <v>130</v>
      </c>
      <c r="G26" s="8">
        <v>2020</v>
      </c>
      <c r="H26" s="2">
        <v>43901</v>
      </c>
      <c r="I26" s="7" t="s">
        <v>13</v>
      </c>
      <c r="J26" s="9">
        <v>80000000</v>
      </c>
      <c r="K26" s="9" t="s">
        <v>14</v>
      </c>
      <c r="L26" s="10" t="s">
        <v>111</v>
      </c>
      <c r="M26" s="10"/>
      <c r="N26" s="11">
        <v>0.1</v>
      </c>
      <c r="O26" s="11">
        <v>0</v>
      </c>
      <c r="P26" s="11">
        <v>0</v>
      </c>
      <c r="Q26" s="9">
        <v>8000000</v>
      </c>
      <c r="R26" s="9">
        <v>0</v>
      </c>
      <c r="S26" s="9">
        <v>0</v>
      </c>
    </row>
    <row r="27" spans="1:19" ht="16.25" customHeight="1" x14ac:dyDescent="0.35">
      <c r="A27" s="7" t="s">
        <v>365</v>
      </c>
      <c r="B27" s="6" t="s">
        <v>366</v>
      </c>
      <c r="C27" s="7" t="s">
        <v>21</v>
      </c>
      <c r="D27" s="7" t="s">
        <v>29</v>
      </c>
      <c r="E27" s="7" t="s">
        <v>54</v>
      </c>
      <c r="F27" s="7" t="s">
        <v>130</v>
      </c>
      <c r="G27" s="8">
        <v>2020</v>
      </c>
      <c r="H27" s="2">
        <v>43901</v>
      </c>
      <c r="I27" s="7" t="s">
        <v>13</v>
      </c>
      <c r="J27" s="9">
        <v>11330000</v>
      </c>
      <c r="K27" s="9" t="s">
        <v>14</v>
      </c>
      <c r="L27" s="10" t="s">
        <v>20</v>
      </c>
      <c r="M27" s="10"/>
      <c r="N27" s="11">
        <v>0.21859999999999999</v>
      </c>
      <c r="O27" s="11">
        <v>0</v>
      </c>
      <c r="P27" s="11">
        <v>0</v>
      </c>
      <c r="Q27" s="9">
        <v>2476738</v>
      </c>
      <c r="R27" s="9">
        <v>0</v>
      </c>
      <c r="S27" s="9">
        <v>0</v>
      </c>
    </row>
    <row r="28" spans="1:19" ht="16.25" customHeight="1" x14ac:dyDescent="0.35">
      <c r="A28" s="7" t="s">
        <v>393</v>
      </c>
      <c r="B28" s="6" t="s">
        <v>394</v>
      </c>
      <c r="C28" s="7" t="s">
        <v>16</v>
      </c>
      <c r="D28" s="7" t="s">
        <v>67</v>
      </c>
      <c r="E28" s="7" t="s">
        <v>54</v>
      </c>
      <c r="F28" s="7" t="s">
        <v>128</v>
      </c>
      <c r="G28" s="8">
        <v>2020</v>
      </c>
      <c r="H28" s="2">
        <v>43901</v>
      </c>
      <c r="I28" s="7" t="s">
        <v>13</v>
      </c>
      <c r="J28" s="9">
        <v>230000000</v>
      </c>
      <c r="K28" s="9" t="s">
        <v>14</v>
      </c>
      <c r="L28" s="10" t="s">
        <v>111</v>
      </c>
      <c r="M28" s="10"/>
      <c r="N28" s="11">
        <v>1</v>
      </c>
      <c r="O28" s="11">
        <v>0</v>
      </c>
      <c r="P28" s="11">
        <v>0</v>
      </c>
      <c r="Q28" s="9">
        <v>230000000</v>
      </c>
      <c r="R28" s="9">
        <v>0</v>
      </c>
      <c r="S28" s="9">
        <v>0</v>
      </c>
    </row>
    <row r="29" spans="1:19" ht="16.25" customHeight="1" x14ac:dyDescent="0.35">
      <c r="A29" s="7" t="s">
        <v>401</v>
      </c>
      <c r="B29" s="6" t="s">
        <v>402</v>
      </c>
      <c r="C29" s="7" t="s">
        <v>16</v>
      </c>
      <c r="D29" s="7" t="s">
        <v>31</v>
      </c>
      <c r="E29" s="7" t="s">
        <v>12</v>
      </c>
      <c r="F29" s="7" t="s">
        <v>482</v>
      </c>
      <c r="G29" s="8">
        <v>2020</v>
      </c>
      <c r="H29" s="2">
        <v>43901</v>
      </c>
      <c r="I29" s="7" t="s">
        <v>13</v>
      </c>
      <c r="J29" s="9">
        <v>78400000</v>
      </c>
      <c r="K29" s="9" t="s">
        <v>14</v>
      </c>
      <c r="L29" s="10" t="s">
        <v>111</v>
      </c>
      <c r="M29" s="10"/>
      <c r="N29" s="11">
        <v>6.6400000000000001E-2</v>
      </c>
      <c r="O29" s="11">
        <v>0</v>
      </c>
      <c r="P29" s="11">
        <v>0</v>
      </c>
      <c r="Q29" s="9">
        <v>5205760</v>
      </c>
      <c r="R29" s="9">
        <v>0</v>
      </c>
      <c r="S29" s="9">
        <v>0</v>
      </c>
    </row>
    <row r="30" spans="1:19" ht="16.25" customHeight="1" x14ac:dyDescent="0.35">
      <c r="A30" s="7" t="s">
        <v>415</v>
      </c>
      <c r="B30" s="6" t="s">
        <v>416</v>
      </c>
      <c r="C30" s="7" t="s">
        <v>18</v>
      </c>
      <c r="D30" s="7" t="s">
        <v>32</v>
      </c>
      <c r="E30" s="7" t="s">
        <v>477</v>
      </c>
      <c r="F30" s="7" t="s">
        <v>127</v>
      </c>
      <c r="G30" s="8">
        <v>2020</v>
      </c>
      <c r="H30" s="2">
        <v>43910</v>
      </c>
      <c r="I30" s="7" t="s">
        <v>13</v>
      </c>
      <c r="J30" s="9">
        <v>1700000</v>
      </c>
      <c r="K30" s="9" t="s">
        <v>14</v>
      </c>
      <c r="L30" s="10" t="s">
        <v>111</v>
      </c>
      <c r="M30" s="10"/>
      <c r="N30" s="11">
        <v>1</v>
      </c>
      <c r="O30" s="11">
        <v>0</v>
      </c>
      <c r="P30" s="11">
        <v>0</v>
      </c>
      <c r="Q30" s="9">
        <v>1700000</v>
      </c>
      <c r="R30" s="9">
        <v>0</v>
      </c>
      <c r="S30" s="9">
        <v>0</v>
      </c>
    </row>
    <row r="31" spans="1:19" ht="16.25" customHeight="1" x14ac:dyDescent="0.35">
      <c r="A31" s="7" t="s">
        <v>454</v>
      </c>
      <c r="B31" s="6" t="s">
        <v>455</v>
      </c>
      <c r="C31" s="7" t="s">
        <v>18</v>
      </c>
      <c r="D31" s="7" t="s">
        <v>47</v>
      </c>
      <c r="E31" s="7" t="s">
        <v>12</v>
      </c>
      <c r="F31" s="7" t="s">
        <v>136</v>
      </c>
      <c r="G31" s="8">
        <v>2020</v>
      </c>
      <c r="H31" s="2">
        <v>43910</v>
      </c>
      <c r="I31" s="7" t="s">
        <v>13</v>
      </c>
      <c r="J31" s="9">
        <v>850000</v>
      </c>
      <c r="K31" s="9" t="s">
        <v>14</v>
      </c>
      <c r="L31" s="10" t="s">
        <v>111</v>
      </c>
      <c r="M31" s="10"/>
      <c r="N31" s="11">
        <v>1</v>
      </c>
      <c r="O31" s="11">
        <v>0</v>
      </c>
      <c r="P31" s="11">
        <v>0</v>
      </c>
      <c r="Q31" s="9">
        <v>850000</v>
      </c>
      <c r="R31" s="9">
        <v>0</v>
      </c>
      <c r="S31" s="9">
        <v>0</v>
      </c>
    </row>
    <row r="32" spans="1:19" ht="16.25" customHeight="1" x14ac:dyDescent="0.35">
      <c r="A32" s="7" t="s">
        <v>377</v>
      </c>
      <c r="B32" s="6" t="s">
        <v>378</v>
      </c>
      <c r="C32" s="7" t="s">
        <v>18</v>
      </c>
      <c r="D32" s="7" t="s">
        <v>29</v>
      </c>
      <c r="E32" s="7" t="s">
        <v>12</v>
      </c>
      <c r="F32" s="7" t="s">
        <v>131</v>
      </c>
      <c r="G32" s="8">
        <v>2020</v>
      </c>
      <c r="H32" s="2">
        <v>43917</v>
      </c>
      <c r="I32" s="7" t="s">
        <v>13</v>
      </c>
      <c r="J32" s="9">
        <v>500000</v>
      </c>
      <c r="K32" s="9" t="s">
        <v>14</v>
      </c>
      <c r="L32" s="10" t="s">
        <v>111</v>
      </c>
      <c r="M32" s="10"/>
      <c r="N32" s="11">
        <v>1</v>
      </c>
      <c r="O32" s="11">
        <v>0</v>
      </c>
      <c r="P32" s="11">
        <v>0</v>
      </c>
      <c r="Q32" s="9">
        <v>500000</v>
      </c>
      <c r="R32" s="9">
        <v>0</v>
      </c>
      <c r="S32" s="9">
        <v>0</v>
      </c>
    </row>
    <row r="33" spans="1:19" ht="16.25" customHeight="1" x14ac:dyDescent="0.35">
      <c r="A33" s="7" t="s">
        <v>307</v>
      </c>
      <c r="B33" s="6" t="s">
        <v>308</v>
      </c>
      <c r="C33" s="7" t="s">
        <v>18</v>
      </c>
      <c r="D33" s="7" t="s">
        <v>34</v>
      </c>
      <c r="E33" s="7" t="s">
        <v>12</v>
      </c>
      <c r="F33" s="7" t="s">
        <v>134</v>
      </c>
      <c r="G33" s="8">
        <v>2020</v>
      </c>
      <c r="H33" s="2">
        <v>43922</v>
      </c>
      <c r="I33" s="7" t="s">
        <v>13</v>
      </c>
      <c r="J33" s="9">
        <v>500000</v>
      </c>
      <c r="K33" s="9" t="s">
        <v>110</v>
      </c>
      <c r="L33" s="10" t="s">
        <v>111</v>
      </c>
      <c r="M33" s="10" t="s">
        <v>81</v>
      </c>
      <c r="N33" s="11">
        <v>0</v>
      </c>
      <c r="O33" s="11">
        <v>0</v>
      </c>
      <c r="P33" s="11">
        <v>0.32400000000000001</v>
      </c>
      <c r="Q33" s="9">
        <v>0</v>
      </c>
      <c r="R33" s="9">
        <v>0</v>
      </c>
      <c r="S33" s="9">
        <v>162000</v>
      </c>
    </row>
    <row r="34" spans="1:19" ht="16.25" customHeight="1" x14ac:dyDescent="0.35">
      <c r="A34" s="7" t="s">
        <v>474</v>
      </c>
      <c r="B34" s="6" t="s">
        <v>475</v>
      </c>
      <c r="C34" s="7" t="s">
        <v>18</v>
      </c>
      <c r="D34" s="7" t="s">
        <v>66</v>
      </c>
      <c r="E34" s="7" t="s">
        <v>12</v>
      </c>
      <c r="F34" s="7" t="s">
        <v>136</v>
      </c>
      <c r="G34" s="8">
        <v>2020</v>
      </c>
      <c r="H34" s="2">
        <v>43922</v>
      </c>
      <c r="I34" s="7" t="s">
        <v>13</v>
      </c>
      <c r="J34" s="9">
        <v>250000</v>
      </c>
      <c r="K34" s="9" t="s">
        <v>14</v>
      </c>
      <c r="L34" s="10" t="s">
        <v>111</v>
      </c>
      <c r="M34" s="10"/>
      <c r="N34" s="11">
        <v>1</v>
      </c>
      <c r="O34" s="11">
        <v>0</v>
      </c>
      <c r="P34" s="11">
        <v>0</v>
      </c>
      <c r="Q34" s="9">
        <v>250000</v>
      </c>
      <c r="R34" s="9">
        <v>0</v>
      </c>
      <c r="S34" s="9">
        <v>0</v>
      </c>
    </row>
    <row r="35" spans="1:19" ht="16.25" customHeight="1" x14ac:dyDescent="0.35">
      <c r="A35" s="7" t="s">
        <v>267</v>
      </c>
      <c r="B35" s="6" t="s">
        <v>268</v>
      </c>
      <c r="C35" s="7" t="s">
        <v>18</v>
      </c>
      <c r="D35" s="7" t="s">
        <v>40</v>
      </c>
      <c r="E35" s="7" t="s">
        <v>54</v>
      </c>
      <c r="F35" s="7" t="s">
        <v>128</v>
      </c>
      <c r="G35" s="8">
        <v>2020</v>
      </c>
      <c r="H35" s="2">
        <v>43937</v>
      </c>
      <c r="I35" s="7" t="s">
        <v>13</v>
      </c>
      <c r="J35" s="9">
        <v>400000</v>
      </c>
      <c r="K35" s="9" t="s">
        <v>17</v>
      </c>
      <c r="L35" s="10"/>
      <c r="M35" s="10" t="s">
        <v>81</v>
      </c>
      <c r="N35" s="11">
        <v>0</v>
      </c>
      <c r="O35" s="11">
        <v>1</v>
      </c>
      <c r="P35" s="11">
        <v>0</v>
      </c>
      <c r="Q35" s="9">
        <v>0</v>
      </c>
      <c r="R35" s="9">
        <v>400000</v>
      </c>
      <c r="S35" s="9">
        <v>0</v>
      </c>
    </row>
    <row r="36" spans="1:19" ht="16.25" customHeight="1" x14ac:dyDescent="0.35">
      <c r="A36" s="7" t="s">
        <v>462</v>
      </c>
      <c r="B36" s="6" t="s">
        <v>463</v>
      </c>
      <c r="C36" s="7" t="s">
        <v>18</v>
      </c>
      <c r="D36" s="7" t="s">
        <v>40</v>
      </c>
      <c r="E36" s="7" t="s">
        <v>12</v>
      </c>
      <c r="F36" s="7" t="s">
        <v>12</v>
      </c>
      <c r="G36" s="8">
        <v>2020</v>
      </c>
      <c r="H36" s="2">
        <v>43937</v>
      </c>
      <c r="I36" s="7" t="s">
        <v>13</v>
      </c>
      <c r="J36" s="9">
        <v>5902281.8200000003</v>
      </c>
      <c r="K36" s="9" t="s">
        <v>14</v>
      </c>
      <c r="L36" s="10" t="s">
        <v>111</v>
      </c>
      <c r="M36" s="10"/>
      <c r="N36" s="11">
        <v>1</v>
      </c>
      <c r="O36" s="11">
        <v>0</v>
      </c>
      <c r="P36" s="11">
        <v>0</v>
      </c>
      <c r="Q36" s="9">
        <v>5902281.8200000003</v>
      </c>
      <c r="R36" s="9">
        <v>0</v>
      </c>
      <c r="S36" s="9">
        <v>0</v>
      </c>
    </row>
    <row r="37" spans="1:19" ht="16.25" customHeight="1" x14ac:dyDescent="0.35">
      <c r="A37" s="7" t="s">
        <v>219</v>
      </c>
      <c r="B37" s="6" t="s">
        <v>220</v>
      </c>
      <c r="C37" s="7" t="s">
        <v>18</v>
      </c>
      <c r="D37" s="7" t="s">
        <v>29</v>
      </c>
      <c r="E37" s="7" t="s">
        <v>12</v>
      </c>
      <c r="F37" s="7" t="s">
        <v>134</v>
      </c>
      <c r="G37" s="8">
        <v>2020</v>
      </c>
      <c r="H37" s="2">
        <v>43943</v>
      </c>
      <c r="I37" s="7" t="s">
        <v>13</v>
      </c>
      <c r="J37" s="9">
        <v>150000</v>
      </c>
      <c r="K37" s="9" t="s">
        <v>17</v>
      </c>
      <c r="L37" s="10"/>
      <c r="M37" s="10" t="s">
        <v>81</v>
      </c>
      <c r="N37" s="11">
        <v>0</v>
      </c>
      <c r="O37" s="11">
        <v>1</v>
      </c>
      <c r="P37" s="11">
        <v>0</v>
      </c>
      <c r="Q37" s="9">
        <v>0</v>
      </c>
      <c r="R37" s="9">
        <v>150000</v>
      </c>
      <c r="S37" s="9">
        <v>0</v>
      </c>
    </row>
    <row r="38" spans="1:19" ht="16.25" customHeight="1" x14ac:dyDescent="0.35">
      <c r="A38" s="7" t="s">
        <v>295</v>
      </c>
      <c r="B38" s="6" t="s">
        <v>296</v>
      </c>
      <c r="C38" s="7" t="s">
        <v>18</v>
      </c>
      <c r="D38" s="7" t="s">
        <v>29</v>
      </c>
      <c r="E38" s="7" t="s">
        <v>54</v>
      </c>
      <c r="F38" s="7" t="s">
        <v>130</v>
      </c>
      <c r="G38" s="8">
        <v>2020</v>
      </c>
      <c r="H38" s="2">
        <v>43944</v>
      </c>
      <c r="I38" s="7" t="s">
        <v>13</v>
      </c>
      <c r="J38" s="9">
        <v>4000000</v>
      </c>
      <c r="K38" s="9" t="s">
        <v>110</v>
      </c>
      <c r="L38" s="10" t="s">
        <v>111</v>
      </c>
      <c r="M38" s="10" t="s">
        <v>81</v>
      </c>
      <c r="N38" s="11">
        <v>0</v>
      </c>
      <c r="O38" s="11">
        <v>0</v>
      </c>
      <c r="P38" s="11">
        <v>2.5000000000000001E-2</v>
      </c>
      <c r="Q38" s="9">
        <v>0</v>
      </c>
      <c r="R38" s="9">
        <v>0</v>
      </c>
      <c r="S38" s="9">
        <v>100000</v>
      </c>
    </row>
    <row r="39" spans="1:19" ht="16.25" customHeight="1" x14ac:dyDescent="0.35">
      <c r="A39" s="7" t="s">
        <v>353</v>
      </c>
      <c r="B39" s="6" t="s">
        <v>354</v>
      </c>
      <c r="C39" s="7" t="s">
        <v>18</v>
      </c>
      <c r="D39" s="7" t="s">
        <v>27</v>
      </c>
      <c r="E39" s="7" t="s">
        <v>12</v>
      </c>
      <c r="F39" s="7" t="s">
        <v>136</v>
      </c>
      <c r="G39" s="8">
        <v>2020</v>
      </c>
      <c r="H39" s="2">
        <v>43949</v>
      </c>
      <c r="I39" s="7" t="s">
        <v>13</v>
      </c>
      <c r="J39" s="9">
        <v>100000</v>
      </c>
      <c r="K39" s="9" t="s">
        <v>14</v>
      </c>
      <c r="L39" s="10" t="s">
        <v>111</v>
      </c>
      <c r="M39" s="10"/>
      <c r="N39" s="11">
        <v>1</v>
      </c>
      <c r="O39" s="11">
        <v>0</v>
      </c>
      <c r="P39" s="11">
        <v>0</v>
      </c>
      <c r="Q39" s="9">
        <v>100000</v>
      </c>
      <c r="R39" s="9">
        <v>0</v>
      </c>
      <c r="S39" s="9">
        <v>0</v>
      </c>
    </row>
    <row r="40" spans="1:19" ht="16.25" customHeight="1" x14ac:dyDescent="0.35">
      <c r="A40" s="7" t="s">
        <v>430</v>
      </c>
      <c r="B40" s="6" t="s">
        <v>431</v>
      </c>
      <c r="C40" s="7" t="s">
        <v>16</v>
      </c>
      <c r="D40" s="7" t="s">
        <v>35</v>
      </c>
      <c r="E40" s="7" t="s">
        <v>12</v>
      </c>
      <c r="F40" s="7" t="s">
        <v>131</v>
      </c>
      <c r="G40" s="8">
        <v>2020</v>
      </c>
      <c r="H40" s="2">
        <v>43949</v>
      </c>
      <c r="I40" s="7" t="s">
        <v>13</v>
      </c>
      <c r="J40" s="9">
        <v>111650000</v>
      </c>
      <c r="K40" s="9" t="s">
        <v>14</v>
      </c>
      <c r="L40" s="10" t="s">
        <v>111</v>
      </c>
      <c r="M40" s="10"/>
      <c r="N40" s="11">
        <v>0.29409999999999997</v>
      </c>
      <c r="O40" s="11">
        <v>0</v>
      </c>
      <c r="P40" s="11">
        <v>0</v>
      </c>
      <c r="Q40" s="9">
        <v>32836264.999999996</v>
      </c>
      <c r="R40" s="9">
        <v>0</v>
      </c>
      <c r="S40" s="9">
        <v>0</v>
      </c>
    </row>
    <row r="41" spans="1:19" ht="16.25" customHeight="1" x14ac:dyDescent="0.35">
      <c r="A41" s="7" t="s">
        <v>243</v>
      </c>
      <c r="B41" s="6" t="s">
        <v>244</v>
      </c>
      <c r="C41" s="7" t="s">
        <v>18</v>
      </c>
      <c r="D41" s="7" t="s">
        <v>39</v>
      </c>
      <c r="E41" s="7" t="s">
        <v>54</v>
      </c>
      <c r="F41" s="7" t="s">
        <v>128</v>
      </c>
      <c r="G41" s="8">
        <v>2020</v>
      </c>
      <c r="H41" s="2">
        <v>43949</v>
      </c>
      <c r="I41" s="7" t="s">
        <v>13</v>
      </c>
      <c r="J41" s="9">
        <v>500000</v>
      </c>
      <c r="K41" s="9" t="s">
        <v>17</v>
      </c>
      <c r="L41" s="10"/>
      <c r="M41" s="10" t="s">
        <v>81</v>
      </c>
      <c r="N41" s="11">
        <v>0</v>
      </c>
      <c r="O41" s="11">
        <v>0.6</v>
      </c>
      <c r="P41" s="11">
        <v>0</v>
      </c>
      <c r="Q41" s="9">
        <v>0</v>
      </c>
      <c r="R41" s="9">
        <v>300000</v>
      </c>
      <c r="S41" s="9">
        <v>0</v>
      </c>
    </row>
    <row r="42" spans="1:19" ht="16.25" customHeight="1" x14ac:dyDescent="0.35">
      <c r="A42" s="7" t="s">
        <v>452</v>
      </c>
      <c r="B42" s="6" t="s">
        <v>453</v>
      </c>
      <c r="C42" s="7" t="s">
        <v>16</v>
      </c>
      <c r="D42" s="7" t="s">
        <v>47</v>
      </c>
      <c r="E42" s="7" t="s">
        <v>12</v>
      </c>
      <c r="F42" s="7" t="s">
        <v>136</v>
      </c>
      <c r="G42" s="8">
        <v>2020</v>
      </c>
      <c r="H42" s="2">
        <v>43957</v>
      </c>
      <c r="I42" s="7" t="s">
        <v>13</v>
      </c>
      <c r="J42" s="9">
        <v>70000000</v>
      </c>
      <c r="K42" s="9" t="s">
        <v>14</v>
      </c>
      <c r="L42" s="10" t="s">
        <v>15</v>
      </c>
      <c r="M42" s="10"/>
      <c r="N42" s="11">
        <v>0.86729999999999996</v>
      </c>
      <c r="O42" s="11">
        <v>0</v>
      </c>
      <c r="P42" s="11">
        <v>0</v>
      </c>
      <c r="Q42" s="9">
        <v>60711000</v>
      </c>
      <c r="R42" s="9">
        <v>0</v>
      </c>
      <c r="S42" s="9">
        <v>0</v>
      </c>
    </row>
    <row r="43" spans="1:19" ht="16.25" customHeight="1" x14ac:dyDescent="0.35">
      <c r="A43" s="7" t="s">
        <v>452</v>
      </c>
      <c r="B43" s="6" t="s">
        <v>453</v>
      </c>
      <c r="C43" s="7" t="s">
        <v>16</v>
      </c>
      <c r="D43" s="7" t="s">
        <v>47</v>
      </c>
      <c r="E43" s="7" t="s">
        <v>12</v>
      </c>
      <c r="F43" s="7" t="s">
        <v>136</v>
      </c>
      <c r="G43" s="8">
        <v>2020</v>
      </c>
      <c r="H43" s="2">
        <v>43957</v>
      </c>
      <c r="I43" s="7" t="s">
        <v>13</v>
      </c>
      <c r="J43" s="9">
        <v>70000000</v>
      </c>
      <c r="K43" s="9" t="s">
        <v>14</v>
      </c>
      <c r="L43" s="10" t="s">
        <v>20</v>
      </c>
      <c r="M43" s="10"/>
      <c r="N43" s="11">
        <v>0.13270000000000001</v>
      </c>
      <c r="O43" s="11">
        <v>0</v>
      </c>
      <c r="P43" s="11">
        <v>0</v>
      </c>
      <c r="Q43" s="9">
        <v>9289000</v>
      </c>
      <c r="R43" s="9">
        <v>0</v>
      </c>
      <c r="S43" s="9">
        <v>0</v>
      </c>
    </row>
    <row r="44" spans="1:19" ht="16.25" customHeight="1" x14ac:dyDescent="0.35">
      <c r="A44" s="7" t="s">
        <v>189</v>
      </c>
      <c r="B44" s="6" t="s">
        <v>190</v>
      </c>
      <c r="C44" s="7" t="s">
        <v>18</v>
      </c>
      <c r="D44" s="7" t="s">
        <v>44</v>
      </c>
      <c r="E44" s="7" t="s">
        <v>479</v>
      </c>
      <c r="F44" s="7" t="s">
        <v>483</v>
      </c>
      <c r="G44" s="8">
        <v>2020</v>
      </c>
      <c r="H44" s="2">
        <v>43962</v>
      </c>
      <c r="I44" s="7" t="s">
        <v>13</v>
      </c>
      <c r="J44" s="9">
        <v>600000</v>
      </c>
      <c r="K44" s="9" t="s">
        <v>17</v>
      </c>
      <c r="L44" s="10"/>
      <c r="M44" s="10" t="s">
        <v>81</v>
      </c>
      <c r="N44" s="11">
        <v>0</v>
      </c>
      <c r="O44" s="11">
        <v>1</v>
      </c>
      <c r="P44" s="11">
        <v>0</v>
      </c>
      <c r="Q44" s="9">
        <v>0</v>
      </c>
      <c r="R44" s="9">
        <v>600000</v>
      </c>
      <c r="S44" s="9">
        <v>0</v>
      </c>
    </row>
    <row r="45" spans="1:19" ht="16.25" customHeight="1" x14ac:dyDescent="0.35">
      <c r="A45" s="7" t="s">
        <v>466</v>
      </c>
      <c r="B45" s="6" t="s">
        <v>467</v>
      </c>
      <c r="C45" s="7" t="s">
        <v>18</v>
      </c>
      <c r="D45" s="7" t="s">
        <v>40</v>
      </c>
      <c r="E45" s="7" t="s">
        <v>477</v>
      </c>
      <c r="F45" s="7" t="s">
        <v>127</v>
      </c>
      <c r="G45" s="8">
        <v>2020</v>
      </c>
      <c r="H45" s="2">
        <v>43965</v>
      </c>
      <c r="I45" s="7" t="s">
        <v>13</v>
      </c>
      <c r="J45" s="9">
        <v>3309300</v>
      </c>
      <c r="K45" s="9" t="s">
        <v>14</v>
      </c>
      <c r="L45" s="10" t="s">
        <v>111</v>
      </c>
      <c r="M45" s="10"/>
      <c r="N45" s="11">
        <v>1</v>
      </c>
      <c r="O45" s="11">
        <v>0</v>
      </c>
      <c r="P45" s="11">
        <v>0</v>
      </c>
      <c r="Q45" s="9">
        <v>3309300</v>
      </c>
      <c r="R45" s="9">
        <v>0</v>
      </c>
      <c r="S45" s="9">
        <v>0</v>
      </c>
    </row>
    <row r="46" spans="1:19" ht="16.25" customHeight="1" x14ac:dyDescent="0.35">
      <c r="A46" s="7" t="s">
        <v>424</v>
      </c>
      <c r="B46" s="6" t="s">
        <v>425</v>
      </c>
      <c r="C46" s="7" t="s">
        <v>18</v>
      </c>
      <c r="D46" s="7" t="s">
        <v>45</v>
      </c>
      <c r="E46" s="7" t="s">
        <v>54</v>
      </c>
      <c r="F46" s="7" t="s">
        <v>145</v>
      </c>
      <c r="G46" s="8">
        <v>2020</v>
      </c>
      <c r="H46" s="2">
        <v>43966</v>
      </c>
      <c r="I46" s="7" t="s">
        <v>13</v>
      </c>
      <c r="J46" s="9">
        <v>385161</v>
      </c>
      <c r="K46" s="9" t="s">
        <v>14</v>
      </c>
      <c r="L46" s="10" t="s">
        <v>111</v>
      </c>
      <c r="M46" s="10"/>
      <c r="N46" s="11">
        <v>1</v>
      </c>
      <c r="O46" s="11">
        <v>0</v>
      </c>
      <c r="P46" s="11">
        <v>0</v>
      </c>
      <c r="Q46" s="9">
        <v>385161</v>
      </c>
      <c r="R46" s="9">
        <v>0</v>
      </c>
      <c r="S46" s="9">
        <v>0</v>
      </c>
    </row>
    <row r="47" spans="1:19" ht="16.25" customHeight="1" x14ac:dyDescent="0.35">
      <c r="A47" s="7" t="s">
        <v>255</v>
      </c>
      <c r="B47" s="6" t="s">
        <v>256</v>
      </c>
      <c r="C47" s="7" t="s">
        <v>16</v>
      </c>
      <c r="D47" s="7" t="s">
        <v>47</v>
      </c>
      <c r="E47" s="7" t="s">
        <v>12</v>
      </c>
      <c r="F47" s="7" t="s">
        <v>134</v>
      </c>
      <c r="G47" s="8">
        <v>2020</v>
      </c>
      <c r="H47" s="2">
        <v>43966</v>
      </c>
      <c r="I47" s="7" t="s">
        <v>13</v>
      </c>
      <c r="J47" s="9">
        <v>105000000</v>
      </c>
      <c r="K47" s="9" t="s">
        <v>14</v>
      </c>
      <c r="L47" s="10" t="s">
        <v>23</v>
      </c>
      <c r="M47" s="10"/>
      <c r="N47" s="11">
        <v>0.84619999999999995</v>
      </c>
      <c r="O47" s="11">
        <v>0</v>
      </c>
      <c r="P47" s="11">
        <v>0</v>
      </c>
      <c r="Q47" s="9">
        <v>88851000</v>
      </c>
      <c r="R47" s="9">
        <v>0</v>
      </c>
      <c r="S47" s="9">
        <v>0</v>
      </c>
    </row>
    <row r="48" spans="1:19" ht="16.25" customHeight="1" x14ac:dyDescent="0.35">
      <c r="A48" s="7" t="s">
        <v>255</v>
      </c>
      <c r="B48" s="6" t="s">
        <v>256</v>
      </c>
      <c r="C48" s="7" t="s">
        <v>16</v>
      </c>
      <c r="D48" s="7" t="s">
        <v>47</v>
      </c>
      <c r="E48" s="7" t="s">
        <v>12</v>
      </c>
      <c r="F48" s="7" t="s">
        <v>134</v>
      </c>
      <c r="G48" s="8">
        <v>2020</v>
      </c>
      <c r="H48" s="2">
        <v>43966</v>
      </c>
      <c r="I48" s="7" t="s">
        <v>13</v>
      </c>
      <c r="J48" s="9">
        <v>105000000</v>
      </c>
      <c r="K48" s="9" t="s">
        <v>17</v>
      </c>
      <c r="L48" s="10"/>
      <c r="M48" s="10" t="s">
        <v>22</v>
      </c>
      <c r="N48" s="11">
        <v>0</v>
      </c>
      <c r="O48" s="11">
        <v>3.8800000000000001E-2</v>
      </c>
      <c r="P48" s="11">
        <v>0</v>
      </c>
      <c r="Q48" s="9">
        <v>0</v>
      </c>
      <c r="R48" s="9">
        <v>4074000</v>
      </c>
      <c r="S48" s="9">
        <v>0</v>
      </c>
    </row>
    <row r="49" spans="1:19" ht="16.25" customHeight="1" x14ac:dyDescent="0.35">
      <c r="A49" s="7" t="s">
        <v>361</v>
      </c>
      <c r="B49" s="6" t="s">
        <v>362</v>
      </c>
      <c r="C49" s="7" t="s">
        <v>18</v>
      </c>
      <c r="D49" s="7" t="s">
        <v>28</v>
      </c>
      <c r="E49" s="7" t="s">
        <v>12</v>
      </c>
      <c r="F49" s="7" t="s">
        <v>12</v>
      </c>
      <c r="G49" s="8">
        <v>2020</v>
      </c>
      <c r="H49" s="2">
        <v>43970</v>
      </c>
      <c r="I49" s="7" t="s">
        <v>13</v>
      </c>
      <c r="J49" s="9">
        <v>400000</v>
      </c>
      <c r="K49" s="9" t="s">
        <v>14</v>
      </c>
      <c r="L49" s="10" t="s">
        <v>111</v>
      </c>
      <c r="M49" s="10"/>
      <c r="N49" s="11">
        <v>1</v>
      </c>
      <c r="O49" s="11">
        <v>0</v>
      </c>
      <c r="P49" s="11">
        <v>0</v>
      </c>
      <c r="Q49" s="9">
        <v>400000</v>
      </c>
      <c r="R49" s="9">
        <v>0</v>
      </c>
      <c r="S49" s="9">
        <v>0</v>
      </c>
    </row>
    <row r="50" spans="1:19" ht="16.25" customHeight="1" x14ac:dyDescent="0.35">
      <c r="A50" s="7" t="s">
        <v>413</v>
      </c>
      <c r="B50" s="6" t="s">
        <v>414</v>
      </c>
      <c r="C50" s="7" t="s">
        <v>18</v>
      </c>
      <c r="D50" s="7" t="s">
        <v>32</v>
      </c>
      <c r="E50" s="7" t="s">
        <v>12</v>
      </c>
      <c r="F50" s="7" t="s">
        <v>136</v>
      </c>
      <c r="G50" s="8">
        <v>2020</v>
      </c>
      <c r="H50" s="2">
        <v>43971</v>
      </c>
      <c r="I50" s="7" t="s">
        <v>13</v>
      </c>
      <c r="J50" s="9">
        <v>300000</v>
      </c>
      <c r="K50" s="9" t="s">
        <v>14</v>
      </c>
      <c r="L50" s="10" t="s">
        <v>111</v>
      </c>
      <c r="M50" s="10"/>
      <c r="N50" s="11">
        <v>1</v>
      </c>
      <c r="O50" s="11">
        <v>0</v>
      </c>
      <c r="P50" s="11">
        <v>0</v>
      </c>
      <c r="Q50" s="9">
        <v>300000</v>
      </c>
      <c r="R50" s="9">
        <v>0</v>
      </c>
      <c r="S50" s="9">
        <v>0</v>
      </c>
    </row>
    <row r="51" spans="1:19" ht="16.25" customHeight="1" x14ac:dyDescent="0.35">
      <c r="A51" s="7" t="s">
        <v>269</v>
      </c>
      <c r="B51" s="6" t="s">
        <v>270</v>
      </c>
      <c r="C51" s="7" t="s">
        <v>18</v>
      </c>
      <c r="D51" s="7" t="s">
        <v>40</v>
      </c>
      <c r="E51" s="7" t="s">
        <v>12</v>
      </c>
      <c r="F51" s="7" t="s">
        <v>134</v>
      </c>
      <c r="G51" s="8">
        <v>2020</v>
      </c>
      <c r="H51" s="2">
        <v>43972</v>
      </c>
      <c r="I51" s="7" t="s">
        <v>13</v>
      </c>
      <c r="J51" s="9">
        <v>400000</v>
      </c>
      <c r="K51" s="9" t="s">
        <v>17</v>
      </c>
      <c r="L51" s="10"/>
      <c r="M51" s="10" t="s">
        <v>81</v>
      </c>
      <c r="N51" s="11">
        <v>0</v>
      </c>
      <c r="O51" s="11">
        <v>1</v>
      </c>
      <c r="P51" s="11">
        <v>0</v>
      </c>
      <c r="Q51" s="9">
        <v>0</v>
      </c>
      <c r="R51" s="9">
        <v>400000</v>
      </c>
      <c r="S51" s="9">
        <v>0</v>
      </c>
    </row>
    <row r="52" spans="1:19" ht="16.25" customHeight="1" x14ac:dyDescent="0.35">
      <c r="A52" s="7" t="s">
        <v>251</v>
      </c>
      <c r="B52" s="6" t="s">
        <v>252</v>
      </c>
      <c r="C52" s="7" t="s">
        <v>18</v>
      </c>
      <c r="D52" s="7" t="s">
        <v>46</v>
      </c>
      <c r="E52" s="7" t="s">
        <v>54</v>
      </c>
      <c r="F52" s="7" t="s">
        <v>54</v>
      </c>
      <c r="G52" s="8">
        <v>2020</v>
      </c>
      <c r="H52" s="2">
        <v>43977</v>
      </c>
      <c r="I52" s="7" t="s">
        <v>13</v>
      </c>
      <c r="J52" s="9">
        <v>2307408</v>
      </c>
      <c r="K52" s="9" t="s">
        <v>17</v>
      </c>
      <c r="L52" s="10"/>
      <c r="M52" s="10" t="s">
        <v>81</v>
      </c>
      <c r="N52" s="11">
        <v>0</v>
      </c>
      <c r="O52" s="11">
        <v>1</v>
      </c>
      <c r="P52" s="11">
        <v>0</v>
      </c>
      <c r="Q52" s="9">
        <v>0</v>
      </c>
      <c r="R52" s="9">
        <v>2307408</v>
      </c>
      <c r="S52" s="9">
        <v>0</v>
      </c>
    </row>
    <row r="53" spans="1:19" ht="16.25" customHeight="1" x14ac:dyDescent="0.35">
      <c r="A53" s="7" t="s">
        <v>456</v>
      </c>
      <c r="B53" s="6" t="s">
        <v>457</v>
      </c>
      <c r="C53" s="7" t="s">
        <v>18</v>
      </c>
      <c r="D53" s="7" t="s">
        <v>40</v>
      </c>
      <c r="E53" s="7" t="s">
        <v>54</v>
      </c>
      <c r="F53" s="7" t="s">
        <v>128</v>
      </c>
      <c r="G53" s="8">
        <v>2020</v>
      </c>
      <c r="H53" s="2">
        <v>43985</v>
      </c>
      <c r="I53" s="7" t="s">
        <v>13</v>
      </c>
      <c r="J53" s="9">
        <v>250000</v>
      </c>
      <c r="K53" s="9" t="s">
        <v>14</v>
      </c>
      <c r="L53" s="10" t="s">
        <v>111</v>
      </c>
      <c r="M53" s="10"/>
      <c r="N53" s="11">
        <v>1</v>
      </c>
      <c r="O53" s="11">
        <v>0</v>
      </c>
      <c r="P53" s="11">
        <v>0</v>
      </c>
      <c r="Q53" s="9">
        <v>250000</v>
      </c>
      <c r="R53" s="9">
        <v>0</v>
      </c>
      <c r="S53" s="9">
        <v>0</v>
      </c>
    </row>
    <row r="54" spans="1:19" ht="16.25" customHeight="1" x14ac:dyDescent="0.35">
      <c r="A54" s="7" t="s">
        <v>261</v>
      </c>
      <c r="B54" s="6" t="s">
        <v>262</v>
      </c>
      <c r="C54" s="7" t="s">
        <v>18</v>
      </c>
      <c r="D54" s="7" t="s">
        <v>40</v>
      </c>
      <c r="E54" s="7" t="s">
        <v>12</v>
      </c>
      <c r="F54" s="7" t="s">
        <v>12</v>
      </c>
      <c r="G54" s="8">
        <v>2020</v>
      </c>
      <c r="H54" s="2">
        <v>43985</v>
      </c>
      <c r="I54" s="7" t="s">
        <v>13</v>
      </c>
      <c r="J54" s="9">
        <v>1000000</v>
      </c>
      <c r="K54" s="9" t="s">
        <v>14</v>
      </c>
      <c r="L54" s="10" t="s">
        <v>111</v>
      </c>
      <c r="M54" s="10"/>
      <c r="N54" s="11">
        <v>0.875</v>
      </c>
      <c r="O54" s="11">
        <v>0</v>
      </c>
      <c r="P54" s="11">
        <v>0</v>
      </c>
      <c r="Q54" s="9">
        <v>875000</v>
      </c>
      <c r="R54" s="9">
        <v>0</v>
      </c>
      <c r="S54" s="9">
        <v>0</v>
      </c>
    </row>
    <row r="55" spans="1:19" ht="16.25" customHeight="1" x14ac:dyDescent="0.35">
      <c r="A55" s="7" t="s">
        <v>261</v>
      </c>
      <c r="B55" s="6" t="s">
        <v>262</v>
      </c>
      <c r="C55" s="7" t="s">
        <v>18</v>
      </c>
      <c r="D55" s="7" t="s">
        <v>40</v>
      </c>
      <c r="E55" s="7" t="s">
        <v>12</v>
      </c>
      <c r="F55" s="7" t="s">
        <v>12</v>
      </c>
      <c r="G55" s="8">
        <v>2020</v>
      </c>
      <c r="H55" s="2">
        <v>43985</v>
      </c>
      <c r="I55" s="7" t="s">
        <v>13</v>
      </c>
      <c r="J55" s="9">
        <v>1000000</v>
      </c>
      <c r="K55" s="9" t="s">
        <v>17</v>
      </c>
      <c r="L55" s="10"/>
      <c r="M55" s="10" t="s">
        <v>81</v>
      </c>
      <c r="N55" s="11">
        <v>0</v>
      </c>
      <c r="O55" s="11">
        <v>0.125</v>
      </c>
      <c r="P55" s="11">
        <v>0</v>
      </c>
      <c r="Q55" s="9">
        <v>0</v>
      </c>
      <c r="R55" s="9">
        <v>125000</v>
      </c>
      <c r="S55" s="9">
        <v>0</v>
      </c>
    </row>
    <row r="56" spans="1:19" ht="16.25" customHeight="1" x14ac:dyDescent="0.35">
      <c r="A56" s="7" t="s">
        <v>403</v>
      </c>
      <c r="B56" s="6" t="s">
        <v>404</v>
      </c>
      <c r="C56" s="7" t="s">
        <v>16</v>
      </c>
      <c r="D56" s="7" t="s">
        <v>31</v>
      </c>
      <c r="E56" s="7" t="s">
        <v>12</v>
      </c>
      <c r="F56" s="7" t="s">
        <v>136</v>
      </c>
      <c r="G56" s="8">
        <v>2020</v>
      </c>
      <c r="H56" s="2">
        <v>43986</v>
      </c>
      <c r="I56" s="7" t="s">
        <v>13</v>
      </c>
      <c r="J56" s="9">
        <v>280000000</v>
      </c>
      <c r="K56" s="9" t="s">
        <v>14</v>
      </c>
      <c r="L56" s="10" t="s">
        <v>111</v>
      </c>
      <c r="M56" s="10"/>
      <c r="N56" s="11">
        <v>0.83330000000000004</v>
      </c>
      <c r="O56" s="11">
        <v>0</v>
      </c>
      <c r="P56" s="11">
        <v>0</v>
      </c>
      <c r="Q56" s="9">
        <v>233324000</v>
      </c>
      <c r="R56" s="9">
        <v>0</v>
      </c>
      <c r="S56" s="9">
        <v>0</v>
      </c>
    </row>
    <row r="57" spans="1:19" ht="16.25" customHeight="1" x14ac:dyDescent="0.35">
      <c r="A57" s="7" t="s">
        <v>197</v>
      </c>
      <c r="B57" s="6" t="s">
        <v>198</v>
      </c>
      <c r="C57" s="7" t="s">
        <v>18</v>
      </c>
      <c r="D57" s="7" t="s">
        <v>42</v>
      </c>
      <c r="E57" s="7" t="s">
        <v>12</v>
      </c>
      <c r="F57" s="7" t="s">
        <v>134</v>
      </c>
      <c r="G57" s="8">
        <v>2020</v>
      </c>
      <c r="H57" s="2">
        <v>43991</v>
      </c>
      <c r="I57" s="7" t="s">
        <v>13</v>
      </c>
      <c r="J57" s="9">
        <v>100000</v>
      </c>
      <c r="K57" s="9" t="s">
        <v>17</v>
      </c>
      <c r="L57" s="10"/>
      <c r="M57" s="10" t="s">
        <v>81</v>
      </c>
      <c r="N57" s="11">
        <v>0</v>
      </c>
      <c r="O57" s="11">
        <v>1</v>
      </c>
      <c r="P57" s="11">
        <v>0</v>
      </c>
      <c r="Q57" s="9">
        <v>0</v>
      </c>
      <c r="R57" s="9">
        <v>100000</v>
      </c>
      <c r="S57" s="9">
        <v>0</v>
      </c>
    </row>
    <row r="58" spans="1:19" ht="16.25" customHeight="1" x14ac:dyDescent="0.35">
      <c r="A58" s="7" t="s">
        <v>287</v>
      </c>
      <c r="B58" s="6" t="s">
        <v>288</v>
      </c>
      <c r="C58" s="7" t="s">
        <v>16</v>
      </c>
      <c r="D58" s="7" t="s">
        <v>66</v>
      </c>
      <c r="E58" s="7" t="s">
        <v>54</v>
      </c>
      <c r="F58" s="7" t="s">
        <v>130</v>
      </c>
      <c r="G58" s="8">
        <v>2020</v>
      </c>
      <c r="H58" s="2">
        <v>43994</v>
      </c>
      <c r="I58" s="7" t="s">
        <v>13</v>
      </c>
      <c r="J58" s="9">
        <v>32500000</v>
      </c>
      <c r="K58" s="9" t="s">
        <v>14</v>
      </c>
      <c r="L58" s="10" t="s">
        <v>20</v>
      </c>
      <c r="M58" s="10"/>
      <c r="N58" s="11">
        <v>0.31690000000000002</v>
      </c>
      <c r="O58" s="11">
        <v>0</v>
      </c>
      <c r="P58" s="11">
        <v>0</v>
      </c>
      <c r="Q58" s="9">
        <v>10299250</v>
      </c>
      <c r="R58" s="9">
        <v>0</v>
      </c>
      <c r="S58" s="9">
        <v>0</v>
      </c>
    </row>
    <row r="59" spans="1:19" ht="16.25" customHeight="1" x14ac:dyDescent="0.35">
      <c r="A59" s="7" t="s">
        <v>287</v>
      </c>
      <c r="B59" s="6" t="s">
        <v>288</v>
      </c>
      <c r="C59" s="7" t="s">
        <v>16</v>
      </c>
      <c r="D59" s="7" t="s">
        <v>66</v>
      </c>
      <c r="E59" s="7" t="s">
        <v>54</v>
      </c>
      <c r="F59" s="7" t="s">
        <v>130</v>
      </c>
      <c r="G59" s="8">
        <v>2020</v>
      </c>
      <c r="H59" s="2">
        <v>43994</v>
      </c>
      <c r="I59" s="7" t="s">
        <v>13</v>
      </c>
      <c r="J59" s="9">
        <v>32500000</v>
      </c>
      <c r="K59" s="9" t="s">
        <v>17</v>
      </c>
      <c r="L59" s="10"/>
      <c r="M59" s="10" t="s">
        <v>22</v>
      </c>
      <c r="N59" s="11">
        <v>0</v>
      </c>
      <c r="O59" s="11">
        <v>0.12</v>
      </c>
      <c r="P59" s="11">
        <v>0</v>
      </c>
      <c r="Q59" s="9">
        <v>0</v>
      </c>
      <c r="R59" s="9">
        <v>3900000</v>
      </c>
      <c r="S59" s="9">
        <v>0</v>
      </c>
    </row>
    <row r="60" spans="1:19" ht="16.25" customHeight="1" x14ac:dyDescent="0.35">
      <c r="A60" s="7" t="s">
        <v>289</v>
      </c>
      <c r="B60" s="6" t="s">
        <v>288</v>
      </c>
      <c r="C60" s="7" t="s">
        <v>16</v>
      </c>
      <c r="D60" s="7" t="s">
        <v>66</v>
      </c>
      <c r="E60" s="7" t="s">
        <v>54</v>
      </c>
      <c r="F60" s="7" t="s">
        <v>130</v>
      </c>
      <c r="G60" s="8">
        <v>2020</v>
      </c>
      <c r="H60" s="2">
        <v>43994</v>
      </c>
      <c r="I60" s="7" t="s">
        <v>13</v>
      </c>
      <c r="J60" s="9">
        <v>17500000</v>
      </c>
      <c r="K60" s="9" t="s">
        <v>14</v>
      </c>
      <c r="L60" s="10" t="s">
        <v>20</v>
      </c>
      <c r="M60" s="10"/>
      <c r="N60" s="11">
        <v>0.20569999999999999</v>
      </c>
      <c r="O60" s="11">
        <v>0</v>
      </c>
      <c r="P60" s="11">
        <v>0</v>
      </c>
      <c r="Q60" s="9">
        <v>3599750</v>
      </c>
      <c r="R60" s="9">
        <v>0</v>
      </c>
      <c r="S60" s="9">
        <v>0</v>
      </c>
    </row>
    <row r="61" spans="1:19" ht="16.25" customHeight="1" x14ac:dyDescent="0.35">
      <c r="A61" s="7" t="s">
        <v>289</v>
      </c>
      <c r="B61" s="6" t="s">
        <v>288</v>
      </c>
      <c r="C61" s="7" t="s">
        <v>16</v>
      </c>
      <c r="D61" s="7" t="s">
        <v>66</v>
      </c>
      <c r="E61" s="7" t="s">
        <v>54</v>
      </c>
      <c r="F61" s="7" t="s">
        <v>130</v>
      </c>
      <c r="G61" s="8">
        <v>2020</v>
      </c>
      <c r="H61" s="2">
        <v>43994</v>
      </c>
      <c r="I61" s="7" t="s">
        <v>13</v>
      </c>
      <c r="J61" s="9">
        <v>17500000</v>
      </c>
      <c r="K61" s="9" t="s">
        <v>14</v>
      </c>
      <c r="L61" s="10" t="s">
        <v>20</v>
      </c>
      <c r="M61" s="10"/>
      <c r="N61" s="11">
        <v>4.5699999999999998E-2</v>
      </c>
      <c r="O61" s="11">
        <v>0</v>
      </c>
      <c r="P61" s="11">
        <v>0</v>
      </c>
      <c r="Q61" s="9">
        <v>799750</v>
      </c>
      <c r="R61" s="9">
        <v>0</v>
      </c>
      <c r="S61" s="9">
        <v>0</v>
      </c>
    </row>
    <row r="62" spans="1:19" ht="16.25" customHeight="1" x14ac:dyDescent="0.35">
      <c r="A62" s="7" t="s">
        <v>289</v>
      </c>
      <c r="B62" s="6" t="s">
        <v>288</v>
      </c>
      <c r="C62" s="7" t="s">
        <v>16</v>
      </c>
      <c r="D62" s="7" t="s">
        <v>66</v>
      </c>
      <c r="E62" s="7" t="s">
        <v>54</v>
      </c>
      <c r="F62" s="7" t="s">
        <v>130</v>
      </c>
      <c r="G62" s="8">
        <v>2020</v>
      </c>
      <c r="H62" s="2">
        <v>43994</v>
      </c>
      <c r="I62" s="7" t="s">
        <v>13</v>
      </c>
      <c r="J62" s="9">
        <v>17500000</v>
      </c>
      <c r="K62" s="9" t="s">
        <v>17</v>
      </c>
      <c r="L62" s="10"/>
      <c r="M62" s="10" t="s">
        <v>22</v>
      </c>
      <c r="N62" s="11">
        <v>0</v>
      </c>
      <c r="O62" s="11">
        <v>8.6E-3</v>
      </c>
      <c r="P62" s="11">
        <v>0</v>
      </c>
      <c r="Q62" s="9">
        <v>0</v>
      </c>
      <c r="R62" s="9">
        <v>150500</v>
      </c>
      <c r="S62" s="9">
        <v>0</v>
      </c>
    </row>
    <row r="63" spans="1:19" ht="16.25" customHeight="1" x14ac:dyDescent="0.35">
      <c r="A63" s="7" t="s">
        <v>371</v>
      </c>
      <c r="B63" s="6" t="s">
        <v>372</v>
      </c>
      <c r="C63" s="7" t="s">
        <v>16</v>
      </c>
      <c r="D63" s="7" t="s">
        <v>29</v>
      </c>
      <c r="E63" s="7" t="s">
        <v>477</v>
      </c>
      <c r="F63" s="7" t="s">
        <v>133</v>
      </c>
      <c r="G63" s="8">
        <v>2020</v>
      </c>
      <c r="H63" s="2">
        <v>43999</v>
      </c>
      <c r="I63" s="7" t="s">
        <v>13</v>
      </c>
      <c r="J63" s="9">
        <v>850000000</v>
      </c>
      <c r="K63" s="9" t="s">
        <v>14</v>
      </c>
      <c r="L63" s="10" t="s">
        <v>111</v>
      </c>
      <c r="M63" s="10"/>
      <c r="N63" s="11">
        <v>0.1176</v>
      </c>
      <c r="O63" s="11">
        <v>0</v>
      </c>
      <c r="P63" s="11">
        <v>0</v>
      </c>
      <c r="Q63" s="9">
        <v>99960000</v>
      </c>
      <c r="R63" s="9">
        <v>0</v>
      </c>
      <c r="S63" s="9">
        <v>0</v>
      </c>
    </row>
    <row r="64" spans="1:19" ht="16.25" customHeight="1" x14ac:dyDescent="0.35">
      <c r="A64" s="7" t="s">
        <v>411</v>
      </c>
      <c r="B64" s="6" t="s">
        <v>412</v>
      </c>
      <c r="C64" s="7" t="s">
        <v>18</v>
      </c>
      <c r="D64" s="7" t="s">
        <v>32</v>
      </c>
      <c r="E64" s="7" t="s">
        <v>12</v>
      </c>
      <c r="F64" s="7" t="s">
        <v>131</v>
      </c>
      <c r="G64" s="8">
        <v>2020</v>
      </c>
      <c r="H64" s="2">
        <v>44006</v>
      </c>
      <c r="I64" s="7" t="s">
        <v>13</v>
      </c>
      <c r="J64" s="9">
        <v>750000</v>
      </c>
      <c r="K64" s="9" t="s">
        <v>14</v>
      </c>
      <c r="L64" s="10" t="s">
        <v>111</v>
      </c>
      <c r="M64" s="10"/>
      <c r="N64" s="11">
        <v>1</v>
      </c>
      <c r="O64" s="11">
        <v>0</v>
      </c>
      <c r="P64" s="11">
        <v>0</v>
      </c>
      <c r="Q64" s="9">
        <v>750000</v>
      </c>
      <c r="R64" s="9">
        <v>0</v>
      </c>
      <c r="S64" s="9">
        <v>0</v>
      </c>
    </row>
    <row r="65" spans="1:19" ht="16.25" customHeight="1" x14ac:dyDescent="0.35">
      <c r="A65" s="7" t="s">
        <v>241</v>
      </c>
      <c r="B65" s="6" t="s">
        <v>242</v>
      </c>
      <c r="C65" s="7" t="s">
        <v>18</v>
      </c>
      <c r="D65" s="7" t="s">
        <v>39</v>
      </c>
      <c r="E65" s="7" t="s">
        <v>12</v>
      </c>
      <c r="F65" s="7" t="s">
        <v>131</v>
      </c>
      <c r="G65" s="8">
        <v>2020</v>
      </c>
      <c r="H65" s="2">
        <v>44006</v>
      </c>
      <c r="I65" s="7" t="s">
        <v>13</v>
      </c>
      <c r="J65" s="9">
        <v>350000</v>
      </c>
      <c r="K65" s="9" t="s">
        <v>17</v>
      </c>
      <c r="L65" s="10"/>
      <c r="M65" s="10" t="s">
        <v>81</v>
      </c>
      <c r="N65" s="11">
        <v>0</v>
      </c>
      <c r="O65" s="11">
        <v>0.1143</v>
      </c>
      <c r="P65" s="11">
        <v>0</v>
      </c>
      <c r="Q65" s="9">
        <v>0</v>
      </c>
      <c r="R65" s="9">
        <v>40005</v>
      </c>
      <c r="S65" s="9">
        <v>0</v>
      </c>
    </row>
    <row r="66" spans="1:19" ht="16.25" customHeight="1" x14ac:dyDescent="0.35">
      <c r="A66" s="7" t="s">
        <v>271</v>
      </c>
      <c r="B66" s="6" t="s">
        <v>272</v>
      </c>
      <c r="C66" s="7" t="s">
        <v>18</v>
      </c>
      <c r="D66" s="7" t="s">
        <v>40</v>
      </c>
      <c r="E66" s="7" t="s">
        <v>54</v>
      </c>
      <c r="F66" s="7" t="s">
        <v>128</v>
      </c>
      <c r="G66" s="8">
        <v>2020</v>
      </c>
      <c r="H66" s="2">
        <v>44007</v>
      </c>
      <c r="I66" s="7" t="s">
        <v>13</v>
      </c>
      <c r="J66" s="9">
        <v>175000</v>
      </c>
      <c r="K66" s="9" t="s">
        <v>17</v>
      </c>
      <c r="L66" s="10"/>
      <c r="M66" s="10" t="s">
        <v>81</v>
      </c>
      <c r="N66" s="11">
        <v>0</v>
      </c>
      <c r="O66" s="11">
        <v>1</v>
      </c>
      <c r="P66" s="11">
        <v>0</v>
      </c>
      <c r="Q66" s="9">
        <v>0</v>
      </c>
      <c r="R66" s="9">
        <v>175000</v>
      </c>
      <c r="S66" s="9">
        <v>0</v>
      </c>
    </row>
    <row r="67" spans="1:19" ht="16.25" customHeight="1" x14ac:dyDescent="0.35">
      <c r="A67" s="7" t="s">
        <v>383</v>
      </c>
      <c r="B67" s="6" t="s">
        <v>384</v>
      </c>
      <c r="C67" s="7" t="s">
        <v>18</v>
      </c>
      <c r="D67" s="7" t="s">
        <v>29</v>
      </c>
      <c r="E67" s="7" t="s">
        <v>12</v>
      </c>
      <c r="F67" s="7" t="s">
        <v>131</v>
      </c>
      <c r="G67" s="8">
        <v>2020</v>
      </c>
      <c r="H67" s="2">
        <v>44013</v>
      </c>
      <c r="I67" s="7" t="s">
        <v>13</v>
      </c>
      <c r="J67" s="9">
        <v>550000</v>
      </c>
      <c r="K67" s="9" t="s">
        <v>14</v>
      </c>
      <c r="L67" s="10" t="s">
        <v>111</v>
      </c>
      <c r="M67" s="10"/>
      <c r="N67" s="11">
        <v>1</v>
      </c>
      <c r="O67" s="11">
        <v>0</v>
      </c>
      <c r="P67" s="11">
        <v>0</v>
      </c>
      <c r="Q67" s="9">
        <v>550000</v>
      </c>
      <c r="R67" s="9">
        <v>0</v>
      </c>
      <c r="S67" s="9">
        <v>0</v>
      </c>
    </row>
    <row r="68" spans="1:19" ht="16.25" customHeight="1" x14ac:dyDescent="0.35">
      <c r="A68" s="7" t="s">
        <v>327</v>
      </c>
      <c r="B68" s="6" t="s">
        <v>328</v>
      </c>
      <c r="C68" s="7" t="s">
        <v>18</v>
      </c>
      <c r="D68" s="7" t="s">
        <v>40</v>
      </c>
      <c r="E68" s="7" t="s">
        <v>54</v>
      </c>
      <c r="F68" s="7" t="s">
        <v>128</v>
      </c>
      <c r="G68" s="8">
        <v>2020</v>
      </c>
      <c r="H68" s="2">
        <v>44020</v>
      </c>
      <c r="I68" s="7" t="s">
        <v>13</v>
      </c>
      <c r="J68" s="9">
        <v>180000</v>
      </c>
      <c r="K68" s="9" t="s">
        <v>110</v>
      </c>
      <c r="L68" s="10" t="s">
        <v>111</v>
      </c>
      <c r="M68" s="10" t="s">
        <v>81</v>
      </c>
      <c r="N68" s="11">
        <v>0</v>
      </c>
      <c r="O68" s="11">
        <v>0</v>
      </c>
      <c r="P68" s="11">
        <v>1</v>
      </c>
      <c r="Q68" s="9">
        <v>0</v>
      </c>
      <c r="R68" s="9">
        <v>0</v>
      </c>
      <c r="S68" s="9">
        <v>180000</v>
      </c>
    </row>
    <row r="69" spans="1:19" ht="16.25" customHeight="1" x14ac:dyDescent="0.35">
      <c r="A69" s="7" t="s">
        <v>221</v>
      </c>
      <c r="B69" s="6" t="s">
        <v>222</v>
      </c>
      <c r="C69" s="7" t="s">
        <v>18</v>
      </c>
      <c r="D69" s="7" t="s">
        <v>29</v>
      </c>
      <c r="E69" s="7" t="s">
        <v>54</v>
      </c>
      <c r="F69" s="7" t="s">
        <v>128</v>
      </c>
      <c r="G69" s="8">
        <v>2020</v>
      </c>
      <c r="H69" s="2">
        <v>44021</v>
      </c>
      <c r="I69" s="7" t="s">
        <v>13</v>
      </c>
      <c r="J69" s="9">
        <v>350000</v>
      </c>
      <c r="K69" s="9" t="s">
        <v>17</v>
      </c>
      <c r="L69" s="10"/>
      <c r="M69" s="10" t="s">
        <v>81</v>
      </c>
      <c r="N69" s="11">
        <v>0</v>
      </c>
      <c r="O69" s="11">
        <v>1</v>
      </c>
      <c r="P69" s="11">
        <v>0</v>
      </c>
      <c r="Q69" s="9">
        <v>0</v>
      </c>
      <c r="R69" s="9">
        <v>350000</v>
      </c>
      <c r="S69" s="9">
        <v>0</v>
      </c>
    </row>
    <row r="70" spans="1:19" ht="16.25" customHeight="1" x14ac:dyDescent="0.35">
      <c r="A70" s="7" t="s">
        <v>422</v>
      </c>
      <c r="B70" s="6" t="s">
        <v>423</v>
      </c>
      <c r="C70" s="7" t="s">
        <v>18</v>
      </c>
      <c r="D70" s="7" t="s">
        <v>45</v>
      </c>
      <c r="E70" s="7" t="s">
        <v>12</v>
      </c>
      <c r="F70" s="7" t="s">
        <v>136</v>
      </c>
      <c r="G70" s="8">
        <v>2020</v>
      </c>
      <c r="H70" s="2">
        <v>44022</v>
      </c>
      <c r="I70" s="7" t="s">
        <v>13</v>
      </c>
      <c r="J70" s="9">
        <v>200000</v>
      </c>
      <c r="K70" s="9" t="s">
        <v>14</v>
      </c>
      <c r="L70" s="10" t="s">
        <v>111</v>
      </c>
      <c r="M70" s="10"/>
      <c r="N70" s="11">
        <v>1</v>
      </c>
      <c r="O70" s="11">
        <v>0</v>
      </c>
      <c r="P70" s="11">
        <v>0</v>
      </c>
      <c r="Q70" s="9">
        <v>200000</v>
      </c>
      <c r="R70" s="9">
        <v>0</v>
      </c>
      <c r="S70" s="9">
        <v>0</v>
      </c>
    </row>
    <row r="71" spans="1:19" ht="16.25" customHeight="1" x14ac:dyDescent="0.35">
      <c r="A71" s="7" t="s">
        <v>233</v>
      </c>
      <c r="B71" s="6" t="s">
        <v>234</v>
      </c>
      <c r="C71" s="7" t="s">
        <v>21</v>
      </c>
      <c r="D71" s="7" t="s">
        <v>35</v>
      </c>
      <c r="E71" s="7" t="s">
        <v>54</v>
      </c>
      <c r="F71" s="7" t="s">
        <v>128</v>
      </c>
      <c r="G71" s="8">
        <v>2020</v>
      </c>
      <c r="H71" s="2">
        <v>44026</v>
      </c>
      <c r="I71" s="7" t="s">
        <v>13</v>
      </c>
      <c r="J71" s="9">
        <v>1400000</v>
      </c>
      <c r="K71" s="9" t="s">
        <v>17</v>
      </c>
      <c r="L71" s="10"/>
      <c r="M71" s="10" t="s">
        <v>115</v>
      </c>
      <c r="N71" s="11">
        <v>0</v>
      </c>
      <c r="O71" s="11">
        <v>1</v>
      </c>
      <c r="P71" s="11">
        <v>0</v>
      </c>
      <c r="Q71" s="9">
        <v>0</v>
      </c>
      <c r="R71" s="9">
        <v>1400000</v>
      </c>
      <c r="S71" s="9">
        <v>0</v>
      </c>
    </row>
    <row r="72" spans="1:19" ht="16.25" customHeight="1" x14ac:dyDescent="0.35">
      <c r="A72" s="7" t="s">
        <v>460</v>
      </c>
      <c r="B72" s="6" t="s">
        <v>461</v>
      </c>
      <c r="C72" s="7" t="s">
        <v>18</v>
      </c>
      <c r="D72" s="7" t="s">
        <v>40</v>
      </c>
      <c r="E72" s="7" t="s">
        <v>54</v>
      </c>
      <c r="F72" s="7" t="s">
        <v>128</v>
      </c>
      <c r="G72" s="8">
        <v>2020</v>
      </c>
      <c r="H72" s="2">
        <v>44026</v>
      </c>
      <c r="I72" s="7" t="s">
        <v>13</v>
      </c>
      <c r="J72" s="9">
        <v>200000</v>
      </c>
      <c r="K72" s="9" t="s">
        <v>14</v>
      </c>
      <c r="L72" s="10" t="s">
        <v>111</v>
      </c>
      <c r="M72" s="10"/>
      <c r="N72" s="11">
        <v>1</v>
      </c>
      <c r="O72" s="11">
        <v>0</v>
      </c>
      <c r="P72" s="11">
        <v>0</v>
      </c>
      <c r="Q72" s="9">
        <v>200000</v>
      </c>
      <c r="R72" s="9">
        <v>0</v>
      </c>
      <c r="S72" s="9">
        <v>0</v>
      </c>
    </row>
    <row r="73" spans="1:19" ht="16.25" customHeight="1" x14ac:dyDescent="0.35">
      <c r="A73" s="7" t="s">
        <v>331</v>
      </c>
      <c r="B73" s="6" t="s">
        <v>332</v>
      </c>
      <c r="C73" s="7" t="s">
        <v>18</v>
      </c>
      <c r="D73" s="7" t="s">
        <v>40</v>
      </c>
      <c r="E73" s="7" t="s">
        <v>478</v>
      </c>
      <c r="F73" s="7" t="s">
        <v>484</v>
      </c>
      <c r="G73" s="8">
        <v>2020</v>
      </c>
      <c r="H73" s="2">
        <v>44027</v>
      </c>
      <c r="I73" s="7" t="s">
        <v>13</v>
      </c>
      <c r="J73" s="9">
        <v>250014</v>
      </c>
      <c r="K73" s="9" t="s">
        <v>110</v>
      </c>
      <c r="L73" s="10" t="s">
        <v>111</v>
      </c>
      <c r="M73" s="10" t="s">
        <v>81</v>
      </c>
      <c r="N73" s="11">
        <v>0</v>
      </c>
      <c r="O73" s="11">
        <v>0</v>
      </c>
      <c r="P73" s="11">
        <v>1</v>
      </c>
      <c r="Q73" s="9">
        <v>0</v>
      </c>
      <c r="R73" s="9">
        <v>0</v>
      </c>
      <c r="S73" s="9">
        <v>250014</v>
      </c>
    </row>
    <row r="74" spans="1:19" ht="16.25" customHeight="1" x14ac:dyDescent="0.35">
      <c r="A74" s="7" t="s">
        <v>329</v>
      </c>
      <c r="B74" s="6" t="s">
        <v>330</v>
      </c>
      <c r="C74" s="7" t="s">
        <v>18</v>
      </c>
      <c r="D74" s="7" t="s">
        <v>40</v>
      </c>
      <c r="E74" s="7" t="s">
        <v>477</v>
      </c>
      <c r="F74" s="7" t="s">
        <v>137</v>
      </c>
      <c r="G74" s="8">
        <v>2020</v>
      </c>
      <c r="H74" s="2">
        <v>44032</v>
      </c>
      <c r="I74" s="7" t="s">
        <v>13</v>
      </c>
      <c r="J74" s="9">
        <v>620000</v>
      </c>
      <c r="K74" s="9" t="s">
        <v>110</v>
      </c>
      <c r="L74" s="10" t="s">
        <v>111</v>
      </c>
      <c r="M74" s="10" t="s">
        <v>81</v>
      </c>
      <c r="N74" s="11">
        <v>0</v>
      </c>
      <c r="O74" s="11">
        <v>0</v>
      </c>
      <c r="P74" s="11">
        <v>1</v>
      </c>
      <c r="Q74" s="9">
        <v>0</v>
      </c>
      <c r="R74" s="9">
        <v>0</v>
      </c>
      <c r="S74" s="9">
        <v>620000</v>
      </c>
    </row>
    <row r="75" spans="1:19" ht="16.25" customHeight="1" x14ac:dyDescent="0.35">
      <c r="A75" s="7" t="s">
        <v>409</v>
      </c>
      <c r="B75" s="6" t="s">
        <v>410</v>
      </c>
      <c r="C75" s="7" t="s">
        <v>16</v>
      </c>
      <c r="D75" s="7" t="s">
        <v>32</v>
      </c>
      <c r="E75" s="7" t="s">
        <v>478</v>
      </c>
      <c r="F75" s="7" t="s">
        <v>129</v>
      </c>
      <c r="G75" s="8">
        <v>2020</v>
      </c>
      <c r="H75" s="2">
        <v>44034</v>
      </c>
      <c r="I75" s="7" t="s">
        <v>13</v>
      </c>
      <c r="J75" s="9">
        <v>100000000</v>
      </c>
      <c r="K75" s="9" t="s">
        <v>14</v>
      </c>
      <c r="L75" s="10" t="s">
        <v>20</v>
      </c>
      <c r="M75" s="10"/>
      <c r="N75" s="11">
        <v>0.53300000000000003</v>
      </c>
      <c r="O75" s="11">
        <v>0</v>
      </c>
      <c r="P75" s="11">
        <v>0</v>
      </c>
      <c r="Q75" s="9">
        <v>53300000</v>
      </c>
      <c r="R75" s="9">
        <v>0</v>
      </c>
      <c r="S75" s="9">
        <v>0</v>
      </c>
    </row>
    <row r="76" spans="1:19" ht="16.25" customHeight="1" x14ac:dyDescent="0.35">
      <c r="A76" s="7" t="s">
        <v>301</v>
      </c>
      <c r="B76" s="6" t="s">
        <v>302</v>
      </c>
      <c r="C76" s="7" t="s">
        <v>18</v>
      </c>
      <c r="D76" s="7" t="s">
        <v>67</v>
      </c>
      <c r="E76" s="7" t="s">
        <v>54</v>
      </c>
      <c r="F76" s="7" t="s">
        <v>145</v>
      </c>
      <c r="G76" s="8">
        <v>2020</v>
      </c>
      <c r="H76" s="2">
        <v>44035</v>
      </c>
      <c r="I76" s="7" t="s">
        <v>13</v>
      </c>
      <c r="J76" s="9">
        <v>500000</v>
      </c>
      <c r="K76" s="9" t="s">
        <v>110</v>
      </c>
      <c r="L76" s="10" t="s">
        <v>111</v>
      </c>
      <c r="M76" s="10" t="s">
        <v>81</v>
      </c>
      <c r="N76" s="11">
        <v>0</v>
      </c>
      <c r="O76" s="11">
        <v>0</v>
      </c>
      <c r="P76" s="11">
        <v>1</v>
      </c>
      <c r="Q76" s="9">
        <v>0</v>
      </c>
      <c r="R76" s="9">
        <v>0</v>
      </c>
      <c r="S76" s="9">
        <v>500000</v>
      </c>
    </row>
    <row r="77" spans="1:19" ht="16.25" customHeight="1" x14ac:dyDescent="0.35">
      <c r="A77" s="7" t="s">
        <v>319</v>
      </c>
      <c r="B77" s="6" t="s">
        <v>320</v>
      </c>
      <c r="C77" s="7" t="s">
        <v>18</v>
      </c>
      <c r="D77" s="7" t="s">
        <v>40</v>
      </c>
      <c r="E77" s="7" t="s">
        <v>54</v>
      </c>
      <c r="F77" s="7" t="s">
        <v>145</v>
      </c>
      <c r="G77" s="8">
        <v>2020</v>
      </c>
      <c r="H77" s="2">
        <v>44035</v>
      </c>
      <c r="I77" s="7" t="s">
        <v>13</v>
      </c>
      <c r="J77" s="9">
        <v>370000</v>
      </c>
      <c r="K77" s="9" t="s">
        <v>14</v>
      </c>
      <c r="L77" s="10" t="s">
        <v>111</v>
      </c>
      <c r="M77" s="10"/>
      <c r="N77" s="11">
        <v>0.4325</v>
      </c>
      <c r="O77" s="11">
        <v>0</v>
      </c>
      <c r="P77" s="11">
        <v>0</v>
      </c>
      <c r="Q77" s="9">
        <v>160025</v>
      </c>
      <c r="R77" s="9">
        <v>0</v>
      </c>
      <c r="S77" s="9">
        <v>0</v>
      </c>
    </row>
    <row r="78" spans="1:19" ht="16.25" customHeight="1" x14ac:dyDescent="0.35">
      <c r="A78" s="7" t="s">
        <v>319</v>
      </c>
      <c r="B78" s="6" t="s">
        <v>320</v>
      </c>
      <c r="C78" s="7" t="s">
        <v>18</v>
      </c>
      <c r="D78" s="7" t="s">
        <v>40</v>
      </c>
      <c r="E78" s="7" t="s">
        <v>54</v>
      </c>
      <c r="F78" s="7" t="s">
        <v>145</v>
      </c>
      <c r="G78" s="8">
        <v>2020</v>
      </c>
      <c r="H78" s="2">
        <v>44035</v>
      </c>
      <c r="I78" s="7" t="s">
        <v>13</v>
      </c>
      <c r="J78" s="9">
        <v>370000</v>
      </c>
      <c r="K78" s="9" t="s">
        <v>110</v>
      </c>
      <c r="L78" s="10" t="s">
        <v>111</v>
      </c>
      <c r="M78" s="10" t="s">
        <v>81</v>
      </c>
      <c r="N78" s="11">
        <v>0</v>
      </c>
      <c r="O78" s="11">
        <v>0</v>
      </c>
      <c r="P78" s="11">
        <v>0.5675</v>
      </c>
      <c r="Q78" s="9">
        <v>0</v>
      </c>
      <c r="R78" s="9">
        <v>0</v>
      </c>
      <c r="S78" s="9">
        <v>209975</v>
      </c>
    </row>
    <row r="79" spans="1:19" ht="16.25" customHeight="1" x14ac:dyDescent="0.35">
      <c r="A79" s="7" t="s">
        <v>305</v>
      </c>
      <c r="B79" s="6" t="s">
        <v>306</v>
      </c>
      <c r="C79" s="7" t="s">
        <v>16</v>
      </c>
      <c r="D79" s="7" t="s">
        <v>32</v>
      </c>
      <c r="E79" s="7" t="s">
        <v>477</v>
      </c>
      <c r="F79" s="7" t="s">
        <v>127</v>
      </c>
      <c r="G79" s="8">
        <v>2020</v>
      </c>
      <c r="H79" s="2">
        <v>44041</v>
      </c>
      <c r="I79" s="7" t="s">
        <v>13</v>
      </c>
      <c r="J79" s="9">
        <v>200000000</v>
      </c>
      <c r="K79" s="9" t="s">
        <v>110</v>
      </c>
      <c r="L79" s="10" t="s">
        <v>111</v>
      </c>
      <c r="M79" s="10" t="s">
        <v>81</v>
      </c>
      <c r="N79" s="11">
        <v>0</v>
      </c>
      <c r="O79" s="11">
        <v>0</v>
      </c>
      <c r="P79" s="11">
        <v>0.1</v>
      </c>
      <c r="Q79" s="9">
        <v>0</v>
      </c>
      <c r="R79" s="9">
        <v>0</v>
      </c>
      <c r="S79" s="9">
        <v>20000000</v>
      </c>
    </row>
    <row r="80" spans="1:19" ht="16.25" customHeight="1" x14ac:dyDescent="0.35">
      <c r="A80" s="7" t="s">
        <v>273</v>
      </c>
      <c r="B80" s="6" t="s">
        <v>274</v>
      </c>
      <c r="C80" s="7" t="s">
        <v>18</v>
      </c>
      <c r="D80" s="7" t="s">
        <v>40</v>
      </c>
      <c r="E80" s="7" t="s">
        <v>54</v>
      </c>
      <c r="F80" s="7" t="s">
        <v>145</v>
      </c>
      <c r="G80" s="8">
        <v>2020</v>
      </c>
      <c r="H80" s="2">
        <v>44041</v>
      </c>
      <c r="I80" s="7" t="s">
        <v>13</v>
      </c>
      <c r="J80" s="9">
        <v>1000000</v>
      </c>
      <c r="K80" s="9" t="s">
        <v>17</v>
      </c>
      <c r="L80" s="10"/>
      <c r="M80" s="10" t="s">
        <v>81</v>
      </c>
      <c r="N80" s="11">
        <v>0</v>
      </c>
      <c r="O80" s="11">
        <v>1</v>
      </c>
      <c r="P80" s="11">
        <v>0</v>
      </c>
      <c r="Q80" s="9">
        <v>0</v>
      </c>
      <c r="R80" s="9">
        <v>1000000</v>
      </c>
      <c r="S80" s="9">
        <v>0</v>
      </c>
    </row>
    <row r="81" spans="1:19" ht="16.25" customHeight="1" x14ac:dyDescent="0.35">
      <c r="A81" s="7" t="s">
        <v>395</v>
      </c>
      <c r="B81" s="6" t="s">
        <v>396</v>
      </c>
      <c r="C81" s="7" t="s">
        <v>18</v>
      </c>
      <c r="D81" s="7" t="s">
        <v>67</v>
      </c>
      <c r="E81" s="7" t="s">
        <v>54</v>
      </c>
      <c r="F81" s="7" t="s">
        <v>128</v>
      </c>
      <c r="G81" s="8">
        <v>2020</v>
      </c>
      <c r="H81" s="2">
        <v>44043</v>
      </c>
      <c r="I81" s="7" t="s">
        <v>13</v>
      </c>
      <c r="J81" s="9">
        <v>850000</v>
      </c>
      <c r="K81" s="9" t="s">
        <v>14</v>
      </c>
      <c r="L81" s="10" t="s">
        <v>111</v>
      </c>
      <c r="M81" s="10"/>
      <c r="N81" s="11">
        <v>1</v>
      </c>
      <c r="O81" s="11">
        <v>0</v>
      </c>
      <c r="P81" s="11">
        <v>0</v>
      </c>
      <c r="Q81" s="9">
        <v>850000</v>
      </c>
      <c r="R81" s="9">
        <v>0</v>
      </c>
      <c r="S81" s="9">
        <v>0</v>
      </c>
    </row>
    <row r="82" spans="1:19" ht="16.25" customHeight="1" x14ac:dyDescent="0.35">
      <c r="A82" s="7" t="s">
        <v>464</v>
      </c>
      <c r="B82" s="6" t="s">
        <v>465</v>
      </c>
      <c r="C82" s="7" t="s">
        <v>18</v>
      </c>
      <c r="D82" s="7" t="s">
        <v>40</v>
      </c>
      <c r="E82" s="7" t="s">
        <v>54</v>
      </c>
      <c r="F82" s="7" t="s">
        <v>54</v>
      </c>
      <c r="G82" s="8">
        <v>2020</v>
      </c>
      <c r="H82" s="2">
        <v>44047</v>
      </c>
      <c r="I82" s="7" t="s">
        <v>13</v>
      </c>
      <c r="J82" s="9">
        <v>300000</v>
      </c>
      <c r="K82" s="9" t="s">
        <v>14</v>
      </c>
      <c r="L82" s="10" t="s">
        <v>111</v>
      </c>
      <c r="M82" s="10"/>
      <c r="N82" s="11">
        <v>1</v>
      </c>
      <c r="O82" s="11">
        <v>0</v>
      </c>
      <c r="P82" s="11">
        <v>0</v>
      </c>
      <c r="Q82" s="9">
        <v>300000</v>
      </c>
      <c r="R82" s="9">
        <v>0</v>
      </c>
      <c r="S82" s="9">
        <v>0</v>
      </c>
    </row>
    <row r="83" spans="1:19" ht="16.25" customHeight="1" x14ac:dyDescent="0.35">
      <c r="A83" s="7" t="s">
        <v>468</v>
      </c>
      <c r="B83" s="6" t="s">
        <v>469</v>
      </c>
      <c r="C83" s="7" t="s">
        <v>18</v>
      </c>
      <c r="D83" s="7" t="s">
        <v>40</v>
      </c>
      <c r="E83" s="7" t="s">
        <v>477</v>
      </c>
      <c r="F83" s="7" t="s">
        <v>133</v>
      </c>
      <c r="G83" s="8">
        <v>2020</v>
      </c>
      <c r="H83" s="2">
        <v>44047</v>
      </c>
      <c r="I83" s="7" t="s">
        <v>13</v>
      </c>
      <c r="J83" s="9">
        <v>180000</v>
      </c>
      <c r="K83" s="9" t="s">
        <v>14</v>
      </c>
      <c r="L83" s="10" t="s">
        <v>111</v>
      </c>
      <c r="M83" s="10"/>
      <c r="N83" s="11">
        <v>1</v>
      </c>
      <c r="O83" s="11">
        <v>0</v>
      </c>
      <c r="P83" s="11">
        <v>0</v>
      </c>
      <c r="Q83" s="9">
        <v>180000</v>
      </c>
      <c r="R83" s="9">
        <v>0</v>
      </c>
      <c r="S83" s="9">
        <v>0</v>
      </c>
    </row>
    <row r="84" spans="1:19" ht="16.25" customHeight="1" x14ac:dyDescent="0.35">
      <c r="A84" s="7" t="s">
        <v>187</v>
      </c>
      <c r="B84" s="6" t="s">
        <v>188</v>
      </c>
      <c r="C84" s="7" t="s">
        <v>16</v>
      </c>
      <c r="D84" s="7" t="s">
        <v>44</v>
      </c>
      <c r="E84" s="7" t="s">
        <v>477</v>
      </c>
      <c r="F84" s="7" t="s">
        <v>133</v>
      </c>
      <c r="G84" s="8">
        <v>2020</v>
      </c>
      <c r="H84" s="2">
        <v>44048</v>
      </c>
      <c r="I84" s="7" t="s">
        <v>13</v>
      </c>
      <c r="J84" s="9">
        <v>200000000</v>
      </c>
      <c r="K84" s="9" t="s">
        <v>17</v>
      </c>
      <c r="L84" s="10"/>
      <c r="M84" s="10" t="s">
        <v>81</v>
      </c>
      <c r="N84" s="11">
        <v>0</v>
      </c>
      <c r="O84" s="11">
        <v>0.68420000000000003</v>
      </c>
      <c r="P84" s="11">
        <v>0</v>
      </c>
      <c r="Q84" s="9">
        <v>0</v>
      </c>
      <c r="R84" s="9">
        <v>136840000</v>
      </c>
      <c r="S84" s="9">
        <v>0</v>
      </c>
    </row>
    <row r="85" spans="1:19" ht="16.25" customHeight="1" x14ac:dyDescent="0.35">
      <c r="A85" s="7" t="s">
        <v>355</v>
      </c>
      <c r="B85" s="6" t="s">
        <v>356</v>
      </c>
      <c r="C85" s="7" t="s">
        <v>18</v>
      </c>
      <c r="D85" s="7" t="s">
        <v>27</v>
      </c>
      <c r="E85" s="7" t="s">
        <v>12</v>
      </c>
      <c r="F85" s="7" t="s">
        <v>131</v>
      </c>
      <c r="G85" s="8">
        <v>2020</v>
      </c>
      <c r="H85" s="2">
        <v>44049</v>
      </c>
      <c r="I85" s="7" t="s">
        <v>13</v>
      </c>
      <c r="J85" s="9">
        <v>450000</v>
      </c>
      <c r="K85" s="9" t="s">
        <v>14</v>
      </c>
      <c r="L85" s="10" t="s">
        <v>111</v>
      </c>
      <c r="M85" s="10"/>
      <c r="N85" s="11">
        <v>1</v>
      </c>
      <c r="O85" s="11">
        <v>0</v>
      </c>
      <c r="P85" s="11">
        <v>0</v>
      </c>
      <c r="Q85" s="9">
        <v>450000</v>
      </c>
      <c r="R85" s="9">
        <v>0</v>
      </c>
      <c r="S85" s="9">
        <v>0</v>
      </c>
    </row>
    <row r="86" spans="1:19" ht="16.25" customHeight="1" x14ac:dyDescent="0.35">
      <c r="A86" s="7" t="s">
        <v>434</v>
      </c>
      <c r="B86" s="6" t="s">
        <v>435</v>
      </c>
      <c r="C86" s="7" t="s">
        <v>18</v>
      </c>
      <c r="D86" s="7" t="s">
        <v>37</v>
      </c>
      <c r="E86" s="7" t="s">
        <v>12</v>
      </c>
      <c r="F86" s="7" t="s">
        <v>134</v>
      </c>
      <c r="G86" s="8">
        <v>2020</v>
      </c>
      <c r="H86" s="2">
        <v>44049</v>
      </c>
      <c r="I86" s="7" t="s">
        <v>13</v>
      </c>
      <c r="J86" s="9">
        <v>500000</v>
      </c>
      <c r="K86" s="9" t="s">
        <v>14</v>
      </c>
      <c r="L86" s="10" t="s">
        <v>111</v>
      </c>
      <c r="M86" s="10"/>
      <c r="N86" s="11">
        <v>0.12</v>
      </c>
      <c r="O86" s="11">
        <v>0</v>
      </c>
      <c r="P86" s="11">
        <v>0</v>
      </c>
      <c r="Q86" s="9">
        <v>60000</v>
      </c>
      <c r="R86" s="9">
        <v>0</v>
      </c>
      <c r="S86" s="9">
        <v>0</v>
      </c>
    </row>
    <row r="87" spans="1:19" ht="16.25" customHeight="1" x14ac:dyDescent="0.35">
      <c r="A87" s="7" t="s">
        <v>442</v>
      </c>
      <c r="B87" s="6" t="s">
        <v>443</v>
      </c>
      <c r="C87" s="7" t="s">
        <v>18</v>
      </c>
      <c r="D87" s="7" t="s">
        <v>39</v>
      </c>
      <c r="E87" s="7" t="s">
        <v>12</v>
      </c>
      <c r="F87" s="7" t="s">
        <v>131</v>
      </c>
      <c r="G87" s="8">
        <v>2020</v>
      </c>
      <c r="H87" s="2">
        <v>44049</v>
      </c>
      <c r="I87" s="7" t="s">
        <v>13</v>
      </c>
      <c r="J87" s="9">
        <v>350000</v>
      </c>
      <c r="K87" s="9" t="s">
        <v>14</v>
      </c>
      <c r="L87" s="10" t="s">
        <v>111</v>
      </c>
      <c r="M87" s="10"/>
      <c r="N87" s="11">
        <v>1</v>
      </c>
      <c r="O87" s="11">
        <v>0</v>
      </c>
      <c r="P87" s="11">
        <v>0</v>
      </c>
      <c r="Q87" s="9">
        <v>350000</v>
      </c>
      <c r="R87" s="9">
        <v>0</v>
      </c>
      <c r="S87" s="9">
        <v>0</v>
      </c>
    </row>
    <row r="88" spans="1:19" ht="16.25" customHeight="1" x14ac:dyDescent="0.35">
      <c r="A88" s="7" t="s">
        <v>436</v>
      </c>
      <c r="B88" s="6" t="s">
        <v>437</v>
      </c>
      <c r="C88" s="7" t="s">
        <v>18</v>
      </c>
      <c r="D88" s="7" t="s">
        <v>37</v>
      </c>
      <c r="E88" s="7" t="s">
        <v>12</v>
      </c>
      <c r="F88" s="7" t="s">
        <v>136</v>
      </c>
      <c r="G88" s="8">
        <v>2020</v>
      </c>
      <c r="H88" s="2">
        <v>44054</v>
      </c>
      <c r="I88" s="7" t="s">
        <v>13</v>
      </c>
      <c r="J88" s="9">
        <v>150000</v>
      </c>
      <c r="K88" s="9" t="s">
        <v>14</v>
      </c>
      <c r="L88" s="10" t="s">
        <v>111</v>
      </c>
      <c r="M88" s="10"/>
      <c r="N88" s="11">
        <v>1</v>
      </c>
      <c r="O88" s="11">
        <v>0</v>
      </c>
      <c r="P88" s="11">
        <v>0</v>
      </c>
      <c r="Q88" s="9">
        <v>150000</v>
      </c>
      <c r="R88" s="9">
        <v>0</v>
      </c>
      <c r="S88" s="9">
        <v>0</v>
      </c>
    </row>
    <row r="89" spans="1:19" ht="16.25" customHeight="1" x14ac:dyDescent="0.35">
      <c r="A89" s="7" t="s">
        <v>193</v>
      </c>
      <c r="B89" s="6" t="s">
        <v>194</v>
      </c>
      <c r="C89" s="7" t="s">
        <v>18</v>
      </c>
      <c r="D89" s="7" t="s">
        <v>26</v>
      </c>
      <c r="E89" s="7" t="s">
        <v>54</v>
      </c>
      <c r="F89" s="7" t="s">
        <v>128</v>
      </c>
      <c r="G89" s="8">
        <v>2020</v>
      </c>
      <c r="H89" s="2">
        <v>44055</v>
      </c>
      <c r="I89" s="7" t="s">
        <v>13</v>
      </c>
      <c r="J89" s="9">
        <v>100000</v>
      </c>
      <c r="K89" s="9" t="s">
        <v>17</v>
      </c>
      <c r="L89" s="10"/>
      <c r="M89" s="10" t="s">
        <v>81</v>
      </c>
      <c r="N89" s="11">
        <v>0</v>
      </c>
      <c r="O89" s="11">
        <v>1</v>
      </c>
      <c r="P89" s="11">
        <v>0</v>
      </c>
      <c r="Q89" s="9">
        <v>0</v>
      </c>
      <c r="R89" s="9">
        <v>100000</v>
      </c>
      <c r="S89" s="9">
        <v>0</v>
      </c>
    </row>
    <row r="90" spans="1:19" ht="16.25" customHeight="1" x14ac:dyDescent="0.35">
      <c r="A90" s="7" t="s">
        <v>341</v>
      </c>
      <c r="B90" s="6" t="s">
        <v>342</v>
      </c>
      <c r="C90" s="7" t="s">
        <v>18</v>
      </c>
      <c r="D90" s="7" t="s">
        <v>40</v>
      </c>
      <c r="E90" s="7" t="s">
        <v>54</v>
      </c>
      <c r="F90" s="7" t="s">
        <v>130</v>
      </c>
      <c r="G90" s="8">
        <v>2020</v>
      </c>
      <c r="H90" s="2">
        <v>44055</v>
      </c>
      <c r="I90" s="7" t="s">
        <v>13</v>
      </c>
      <c r="J90" s="9">
        <v>100000</v>
      </c>
      <c r="K90" s="9" t="s">
        <v>110</v>
      </c>
      <c r="L90" s="10" t="s">
        <v>111</v>
      </c>
      <c r="M90" s="10" t="s">
        <v>81</v>
      </c>
      <c r="N90" s="11">
        <v>0</v>
      </c>
      <c r="O90" s="11">
        <v>0</v>
      </c>
      <c r="P90" s="11">
        <v>1</v>
      </c>
      <c r="Q90" s="9">
        <v>0</v>
      </c>
      <c r="R90" s="9">
        <v>0</v>
      </c>
      <c r="S90" s="9">
        <v>100000</v>
      </c>
    </row>
    <row r="91" spans="1:19" ht="16.25" customHeight="1" x14ac:dyDescent="0.35">
      <c r="A91" s="7" t="s">
        <v>450</v>
      </c>
      <c r="B91" s="6" t="s">
        <v>451</v>
      </c>
      <c r="C91" s="7" t="s">
        <v>18</v>
      </c>
      <c r="D91" s="7" t="s">
        <v>46</v>
      </c>
      <c r="E91" s="7" t="s">
        <v>12</v>
      </c>
      <c r="F91" s="7" t="s">
        <v>134</v>
      </c>
      <c r="G91" s="8">
        <v>2020</v>
      </c>
      <c r="H91" s="2">
        <v>44057</v>
      </c>
      <c r="I91" s="7" t="s">
        <v>13</v>
      </c>
      <c r="J91" s="9">
        <v>400000</v>
      </c>
      <c r="K91" s="9" t="s">
        <v>14</v>
      </c>
      <c r="L91" s="10" t="s">
        <v>111</v>
      </c>
      <c r="M91" s="10"/>
      <c r="N91" s="11">
        <v>0.05</v>
      </c>
      <c r="O91" s="11">
        <v>0</v>
      </c>
      <c r="P91" s="11">
        <v>0</v>
      </c>
      <c r="Q91" s="9">
        <v>20000</v>
      </c>
      <c r="R91" s="9">
        <v>0</v>
      </c>
      <c r="S91" s="9">
        <v>0</v>
      </c>
    </row>
    <row r="92" spans="1:19" ht="16.25" customHeight="1" x14ac:dyDescent="0.35">
      <c r="A92" s="7" t="s">
        <v>470</v>
      </c>
      <c r="B92" s="6" t="s">
        <v>471</v>
      </c>
      <c r="C92" s="7" t="s">
        <v>18</v>
      </c>
      <c r="D92" s="7" t="s">
        <v>40</v>
      </c>
      <c r="E92" s="7" t="s">
        <v>54</v>
      </c>
      <c r="F92" s="7" t="s">
        <v>145</v>
      </c>
      <c r="G92" s="8">
        <v>2020</v>
      </c>
      <c r="H92" s="2">
        <v>44057</v>
      </c>
      <c r="I92" s="7" t="s">
        <v>13</v>
      </c>
      <c r="J92" s="9">
        <v>500000</v>
      </c>
      <c r="K92" s="9" t="s">
        <v>14</v>
      </c>
      <c r="L92" s="10" t="s">
        <v>111</v>
      </c>
      <c r="M92" s="10"/>
      <c r="N92" s="11">
        <v>1</v>
      </c>
      <c r="O92" s="11">
        <v>0</v>
      </c>
      <c r="P92" s="11">
        <v>0</v>
      </c>
      <c r="Q92" s="9">
        <v>500000</v>
      </c>
      <c r="R92" s="9">
        <v>0</v>
      </c>
      <c r="S92" s="9">
        <v>0</v>
      </c>
    </row>
    <row r="93" spans="1:19" ht="16.25" customHeight="1" x14ac:dyDescent="0.35">
      <c r="A93" s="7" t="s">
        <v>432</v>
      </c>
      <c r="B93" s="6" t="s">
        <v>433</v>
      </c>
      <c r="C93" s="7" t="s">
        <v>18</v>
      </c>
      <c r="D93" s="7" t="s">
        <v>37</v>
      </c>
      <c r="E93" s="7" t="s">
        <v>12</v>
      </c>
      <c r="F93" s="7" t="s">
        <v>136</v>
      </c>
      <c r="G93" s="8">
        <v>2020</v>
      </c>
      <c r="H93" s="2">
        <v>44063</v>
      </c>
      <c r="I93" s="7" t="s">
        <v>13</v>
      </c>
      <c r="J93" s="9">
        <v>200000</v>
      </c>
      <c r="K93" s="9" t="s">
        <v>14</v>
      </c>
      <c r="L93" s="10" t="s">
        <v>111</v>
      </c>
      <c r="M93" s="10"/>
      <c r="N93" s="11">
        <v>1</v>
      </c>
      <c r="O93" s="11">
        <v>0</v>
      </c>
      <c r="P93" s="11">
        <v>0</v>
      </c>
      <c r="Q93" s="9">
        <v>200000</v>
      </c>
      <c r="R93" s="9">
        <v>0</v>
      </c>
      <c r="S93" s="9">
        <v>0</v>
      </c>
    </row>
    <row r="94" spans="1:19" ht="16.25" customHeight="1" x14ac:dyDescent="0.35">
      <c r="A94" s="7" t="s">
        <v>333</v>
      </c>
      <c r="B94" s="6" t="s">
        <v>334</v>
      </c>
      <c r="C94" s="7" t="s">
        <v>18</v>
      </c>
      <c r="D94" s="7" t="s">
        <v>40</v>
      </c>
      <c r="E94" s="7" t="s">
        <v>54</v>
      </c>
      <c r="F94" s="7" t="s">
        <v>145</v>
      </c>
      <c r="G94" s="8">
        <v>2020</v>
      </c>
      <c r="H94" s="2">
        <v>44067</v>
      </c>
      <c r="I94" s="7" t="s">
        <v>13</v>
      </c>
      <c r="J94" s="9">
        <v>600000</v>
      </c>
      <c r="K94" s="9" t="s">
        <v>110</v>
      </c>
      <c r="L94" s="10" t="s">
        <v>111</v>
      </c>
      <c r="M94" s="10" t="s">
        <v>81</v>
      </c>
      <c r="N94" s="11">
        <v>0</v>
      </c>
      <c r="O94" s="11">
        <v>0</v>
      </c>
      <c r="P94" s="11">
        <v>1</v>
      </c>
      <c r="Q94" s="9">
        <v>0</v>
      </c>
      <c r="R94" s="9">
        <v>0</v>
      </c>
      <c r="S94" s="9">
        <v>600000</v>
      </c>
    </row>
    <row r="95" spans="1:19" ht="16.25" customHeight="1" x14ac:dyDescent="0.35">
      <c r="A95" s="7" t="s">
        <v>303</v>
      </c>
      <c r="B95" s="6" t="s">
        <v>304</v>
      </c>
      <c r="C95" s="7" t="s">
        <v>18</v>
      </c>
      <c r="D95" s="7" t="s">
        <v>67</v>
      </c>
      <c r="E95" s="7" t="s">
        <v>478</v>
      </c>
      <c r="F95" s="7" t="s">
        <v>129</v>
      </c>
      <c r="G95" s="8">
        <v>2020</v>
      </c>
      <c r="H95" s="2">
        <v>44070</v>
      </c>
      <c r="I95" s="7" t="s">
        <v>13</v>
      </c>
      <c r="J95" s="9">
        <v>1200000</v>
      </c>
      <c r="K95" s="9" t="s">
        <v>110</v>
      </c>
      <c r="L95" s="10" t="s">
        <v>111</v>
      </c>
      <c r="M95" s="10" t="s">
        <v>81</v>
      </c>
      <c r="N95" s="11">
        <v>0</v>
      </c>
      <c r="O95" s="11">
        <v>0</v>
      </c>
      <c r="P95" s="11">
        <v>0.5</v>
      </c>
      <c r="Q95" s="9">
        <v>0</v>
      </c>
      <c r="R95" s="9">
        <v>0</v>
      </c>
      <c r="S95" s="9">
        <v>600000</v>
      </c>
    </row>
    <row r="96" spans="1:19" ht="16.25" customHeight="1" x14ac:dyDescent="0.35">
      <c r="A96" s="7" t="s">
        <v>257</v>
      </c>
      <c r="B96" s="6" t="s">
        <v>258</v>
      </c>
      <c r="C96" s="7" t="s">
        <v>16</v>
      </c>
      <c r="D96" s="7" t="s">
        <v>47</v>
      </c>
      <c r="E96" s="7" t="s">
        <v>12</v>
      </c>
      <c r="F96" s="7" t="s">
        <v>131</v>
      </c>
      <c r="G96" s="8">
        <v>2020</v>
      </c>
      <c r="H96" s="2">
        <v>44083</v>
      </c>
      <c r="I96" s="7" t="s">
        <v>13</v>
      </c>
      <c r="J96" s="9">
        <v>215000000</v>
      </c>
      <c r="K96" s="9" t="s">
        <v>14</v>
      </c>
      <c r="L96" s="10" t="s">
        <v>20</v>
      </c>
      <c r="M96" s="10"/>
      <c r="N96" s="11">
        <v>3.5000000000000001E-3</v>
      </c>
      <c r="O96" s="11">
        <v>0</v>
      </c>
      <c r="P96" s="11">
        <v>0</v>
      </c>
      <c r="Q96" s="9">
        <v>752500</v>
      </c>
      <c r="R96" s="9">
        <v>0</v>
      </c>
      <c r="S96" s="9">
        <v>0</v>
      </c>
    </row>
    <row r="97" spans="1:19" ht="16.25" customHeight="1" x14ac:dyDescent="0.35">
      <c r="A97" s="7" t="s">
        <v>257</v>
      </c>
      <c r="B97" s="6" t="s">
        <v>258</v>
      </c>
      <c r="C97" s="7" t="s">
        <v>16</v>
      </c>
      <c r="D97" s="7" t="s">
        <v>47</v>
      </c>
      <c r="E97" s="7" t="s">
        <v>12</v>
      </c>
      <c r="F97" s="7" t="s">
        <v>131</v>
      </c>
      <c r="G97" s="8">
        <v>2020</v>
      </c>
      <c r="H97" s="2">
        <v>44083</v>
      </c>
      <c r="I97" s="7" t="s">
        <v>13</v>
      </c>
      <c r="J97" s="9">
        <v>215000000</v>
      </c>
      <c r="K97" s="9" t="s">
        <v>14</v>
      </c>
      <c r="L97" s="10" t="s">
        <v>70</v>
      </c>
      <c r="M97" s="10"/>
      <c r="N97" s="11">
        <v>4.7999999999999996E-3</v>
      </c>
      <c r="O97" s="11">
        <v>0</v>
      </c>
      <c r="P97" s="11">
        <v>0</v>
      </c>
      <c r="Q97" s="9">
        <v>1031999.9999999999</v>
      </c>
      <c r="R97" s="9">
        <v>0</v>
      </c>
      <c r="S97" s="9">
        <v>0</v>
      </c>
    </row>
    <row r="98" spans="1:19" ht="16.25" customHeight="1" x14ac:dyDescent="0.35">
      <c r="A98" s="7" t="s">
        <v>257</v>
      </c>
      <c r="B98" s="6" t="s">
        <v>258</v>
      </c>
      <c r="C98" s="7" t="s">
        <v>16</v>
      </c>
      <c r="D98" s="7" t="s">
        <v>47</v>
      </c>
      <c r="E98" s="7" t="s">
        <v>12</v>
      </c>
      <c r="F98" s="7" t="s">
        <v>131</v>
      </c>
      <c r="G98" s="8">
        <v>2020</v>
      </c>
      <c r="H98" s="2">
        <v>44083</v>
      </c>
      <c r="I98" s="7" t="s">
        <v>13</v>
      </c>
      <c r="J98" s="9">
        <v>215000000</v>
      </c>
      <c r="K98" s="9" t="s">
        <v>17</v>
      </c>
      <c r="L98" s="10"/>
      <c r="M98" s="10" t="s">
        <v>114</v>
      </c>
      <c r="N98" s="11">
        <v>0</v>
      </c>
      <c r="O98" s="11">
        <v>0.26729999999999998</v>
      </c>
      <c r="P98" s="11">
        <v>0</v>
      </c>
      <c r="Q98" s="9">
        <v>0</v>
      </c>
      <c r="R98" s="9">
        <v>57469499.999999993</v>
      </c>
      <c r="S98" s="9">
        <v>0</v>
      </c>
    </row>
    <row r="99" spans="1:19" ht="16.25" customHeight="1" x14ac:dyDescent="0.35">
      <c r="A99" s="7" t="s">
        <v>257</v>
      </c>
      <c r="B99" s="6" t="s">
        <v>258</v>
      </c>
      <c r="C99" s="7" t="s">
        <v>16</v>
      </c>
      <c r="D99" s="7" t="s">
        <v>47</v>
      </c>
      <c r="E99" s="7" t="s">
        <v>12</v>
      </c>
      <c r="F99" s="7" t="s">
        <v>131</v>
      </c>
      <c r="G99" s="8">
        <v>2020</v>
      </c>
      <c r="H99" s="2">
        <v>44083</v>
      </c>
      <c r="I99" s="7" t="s">
        <v>13</v>
      </c>
      <c r="J99" s="9">
        <v>215000000</v>
      </c>
      <c r="K99" s="9" t="s">
        <v>17</v>
      </c>
      <c r="L99" s="10"/>
      <c r="M99" s="10" t="s">
        <v>81</v>
      </c>
      <c r="N99" s="11">
        <v>0</v>
      </c>
      <c r="O99" s="11">
        <v>2E-3</v>
      </c>
      <c r="P99" s="11">
        <v>0</v>
      </c>
      <c r="Q99" s="9">
        <v>0</v>
      </c>
      <c r="R99" s="9">
        <v>430000</v>
      </c>
      <c r="S99" s="9">
        <v>0</v>
      </c>
    </row>
    <row r="100" spans="1:19" ht="16.25" customHeight="1" x14ac:dyDescent="0.35">
      <c r="A100" s="7" t="s">
        <v>359</v>
      </c>
      <c r="B100" s="6" t="s">
        <v>360</v>
      </c>
      <c r="C100" s="7" t="s">
        <v>18</v>
      </c>
      <c r="D100" s="7" t="s">
        <v>28</v>
      </c>
      <c r="E100" s="7" t="s">
        <v>12</v>
      </c>
      <c r="F100" s="7" t="s">
        <v>136</v>
      </c>
      <c r="G100" s="8">
        <v>2020</v>
      </c>
      <c r="H100" s="2">
        <v>44085</v>
      </c>
      <c r="I100" s="7" t="s">
        <v>13</v>
      </c>
      <c r="J100" s="9">
        <v>250000</v>
      </c>
      <c r="K100" s="9" t="s">
        <v>14</v>
      </c>
      <c r="L100" s="10" t="s">
        <v>111</v>
      </c>
      <c r="M100" s="10"/>
      <c r="N100" s="11">
        <v>0.88</v>
      </c>
      <c r="O100" s="11">
        <v>0</v>
      </c>
      <c r="P100" s="11">
        <v>0</v>
      </c>
      <c r="Q100" s="9">
        <v>220000</v>
      </c>
      <c r="R100" s="9">
        <v>0</v>
      </c>
      <c r="S100" s="9">
        <v>0</v>
      </c>
    </row>
    <row r="101" spans="1:19" ht="16.25" customHeight="1" x14ac:dyDescent="0.35">
      <c r="A101" s="7" t="s">
        <v>279</v>
      </c>
      <c r="B101" s="6" t="s">
        <v>280</v>
      </c>
      <c r="C101" s="7" t="s">
        <v>18</v>
      </c>
      <c r="D101" s="7" t="s">
        <v>40</v>
      </c>
      <c r="E101" s="7" t="s">
        <v>12</v>
      </c>
      <c r="F101" s="7" t="s">
        <v>134</v>
      </c>
      <c r="G101" s="8">
        <v>2020</v>
      </c>
      <c r="H101" s="2">
        <v>44089</v>
      </c>
      <c r="I101" s="7" t="s">
        <v>13</v>
      </c>
      <c r="J101" s="9">
        <v>102000</v>
      </c>
      <c r="K101" s="9" t="s">
        <v>17</v>
      </c>
      <c r="L101" s="10"/>
      <c r="M101" s="10" t="s">
        <v>81</v>
      </c>
      <c r="N101" s="11">
        <v>0</v>
      </c>
      <c r="O101" s="11">
        <v>1</v>
      </c>
      <c r="P101" s="11">
        <v>0</v>
      </c>
      <c r="Q101" s="9">
        <v>0</v>
      </c>
      <c r="R101" s="9">
        <v>102000</v>
      </c>
      <c r="S101" s="9">
        <v>0</v>
      </c>
    </row>
    <row r="102" spans="1:19" ht="16.25" customHeight="1" x14ac:dyDescent="0.35">
      <c r="A102" s="7" t="s">
        <v>351</v>
      </c>
      <c r="B102" s="6" t="s">
        <v>352</v>
      </c>
      <c r="C102" s="7" t="s">
        <v>18</v>
      </c>
      <c r="D102" s="7" t="s">
        <v>42</v>
      </c>
      <c r="E102" s="7" t="s">
        <v>12</v>
      </c>
      <c r="F102" s="7" t="s">
        <v>136</v>
      </c>
      <c r="G102" s="8">
        <v>2020</v>
      </c>
      <c r="H102" s="2">
        <v>44090</v>
      </c>
      <c r="I102" s="7" t="s">
        <v>13</v>
      </c>
      <c r="J102" s="9">
        <v>250000</v>
      </c>
      <c r="K102" s="9" t="s">
        <v>14</v>
      </c>
      <c r="L102" s="10" t="s">
        <v>111</v>
      </c>
      <c r="M102" s="10"/>
      <c r="N102" s="11">
        <v>1</v>
      </c>
      <c r="O102" s="11">
        <v>0</v>
      </c>
      <c r="P102" s="11">
        <v>0</v>
      </c>
      <c r="Q102" s="9">
        <v>250000</v>
      </c>
      <c r="R102" s="9">
        <v>0</v>
      </c>
      <c r="S102" s="9">
        <v>0</v>
      </c>
    </row>
    <row r="103" spans="1:19" ht="16.25" customHeight="1" x14ac:dyDescent="0.35">
      <c r="A103" s="7" t="s">
        <v>205</v>
      </c>
      <c r="B103" s="6" t="s">
        <v>206</v>
      </c>
      <c r="C103" s="7" t="s">
        <v>18</v>
      </c>
      <c r="D103" s="7" t="s">
        <v>27</v>
      </c>
      <c r="E103" s="7" t="s">
        <v>12</v>
      </c>
      <c r="F103" s="7" t="s">
        <v>134</v>
      </c>
      <c r="G103" s="8">
        <v>2020</v>
      </c>
      <c r="H103" s="2">
        <v>44090</v>
      </c>
      <c r="I103" s="7" t="s">
        <v>13</v>
      </c>
      <c r="J103" s="9">
        <v>450000</v>
      </c>
      <c r="K103" s="9" t="s">
        <v>17</v>
      </c>
      <c r="L103" s="10"/>
      <c r="M103" s="10" t="s">
        <v>81</v>
      </c>
      <c r="N103" s="11">
        <v>0</v>
      </c>
      <c r="O103" s="11">
        <v>1</v>
      </c>
      <c r="P103" s="11">
        <v>0</v>
      </c>
      <c r="Q103" s="9">
        <v>0</v>
      </c>
      <c r="R103" s="9">
        <v>450000</v>
      </c>
      <c r="S103" s="9">
        <v>0</v>
      </c>
    </row>
    <row r="104" spans="1:19" ht="16.25" customHeight="1" x14ac:dyDescent="0.35">
      <c r="A104" s="7" t="s">
        <v>217</v>
      </c>
      <c r="B104" s="6" t="s">
        <v>218</v>
      </c>
      <c r="C104" s="7" t="s">
        <v>18</v>
      </c>
      <c r="D104" s="7" t="s">
        <v>29</v>
      </c>
      <c r="E104" s="7" t="s">
        <v>12</v>
      </c>
      <c r="F104" s="7" t="s">
        <v>134</v>
      </c>
      <c r="G104" s="8">
        <v>2020</v>
      </c>
      <c r="H104" s="2">
        <v>44095</v>
      </c>
      <c r="I104" s="7" t="s">
        <v>13</v>
      </c>
      <c r="J104" s="9">
        <v>150000</v>
      </c>
      <c r="K104" s="9" t="s">
        <v>17</v>
      </c>
      <c r="L104" s="10"/>
      <c r="M104" s="10" t="s">
        <v>81</v>
      </c>
      <c r="N104" s="11">
        <v>0</v>
      </c>
      <c r="O104" s="11">
        <v>1</v>
      </c>
      <c r="P104" s="11">
        <v>0</v>
      </c>
      <c r="Q104" s="9">
        <v>0</v>
      </c>
      <c r="R104" s="9">
        <v>150000</v>
      </c>
      <c r="S104" s="9">
        <v>0</v>
      </c>
    </row>
    <row r="105" spans="1:19" ht="16.25" customHeight="1" x14ac:dyDescent="0.35">
      <c r="A105" s="7" t="s">
        <v>458</v>
      </c>
      <c r="B105" s="6" t="s">
        <v>459</v>
      </c>
      <c r="C105" s="7" t="s">
        <v>18</v>
      </c>
      <c r="D105" s="7" t="s">
        <v>40</v>
      </c>
      <c r="E105" s="7" t="s">
        <v>54</v>
      </c>
      <c r="F105" s="7" t="s">
        <v>145</v>
      </c>
      <c r="G105" s="8">
        <v>2020</v>
      </c>
      <c r="H105" s="2">
        <v>44097</v>
      </c>
      <c r="I105" s="7" t="s">
        <v>13</v>
      </c>
      <c r="J105" s="9">
        <v>997000</v>
      </c>
      <c r="K105" s="9" t="s">
        <v>14</v>
      </c>
      <c r="L105" s="10" t="s">
        <v>111</v>
      </c>
      <c r="M105" s="10"/>
      <c r="N105" s="11">
        <v>1</v>
      </c>
      <c r="O105" s="11">
        <v>0</v>
      </c>
      <c r="P105" s="11">
        <v>0</v>
      </c>
      <c r="Q105" s="9">
        <v>997000</v>
      </c>
      <c r="R105" s="9">
        <v>0</v>
      </c>
      <c r="S105" s="9">
        <v>0</v>
      </c>
    </row>
    <row r="106" spans="1:19" ht="16.25" customHeight="1" x14ac:dyDescent="0.35">
      <c r="A106" s="7" t="s">
        <v>375</v>
      </c>
      <c r="B106" s="6" t="s">
        <v>376</v>
      </c>
      <c r="C106" s="7" t="s">
        <v>18</v>
      </c>
      <c r="D106" s="7" t="s">
        <v>29</v>
      </c>
      <c r="E106" s="7" t="s">
        <v>477</v>
      </c>
      <c r="F106" s="7" t="s">
        <v>127</v>
      </c>
      <c r="G106" s="8">
        <v>2020</v>
      </c>
      <c r="H106" s="2">
        <v>44099</v>
      </c>
      <c r="I106" s="7" t="s">
        <v>13</v>
      </c>
      <c r="J106" s="9">
        <v>1000000</v>
      </c>
      <c r="K106" s="9" t="s">
        <v>14</v>
      </c>
      <c r="L106" s="10" t="s">
        <v>111</v>
      </c>
      <c r="M106" s="10"/>
      <c r="N106" s="11">
        <v>1</v>
      </c>
      <c r="O106" s="11">
        <v>0</v>
      </c>
      <c r="P106" s="11">
        <v>0</v>
      </c>
      <c r="Q106" s="9">
        <v>1000000</v>
      </c>
      <c r="R106" s="9">
        <v>0</v>
      </c>
      <c r="S106" s="9">
        <v>0</v>
      </c>
    </row>
    <row r="107" spans="1:19" ht="16.25" customHeight="1" x14ac:dyDescent="0.35">
      <c r="A107" s="7" t="s">
        <v>249</v>
      </c>
      <c r="B107" s="6" t="s">
        <v>250</v>
      </c>
      <c r="C107" s="7" t="s">
        <v>16</v>
      </c>
      <c r="D107" s="7" t="s">
        <v>46</v>
      </c>
      <c r="E107" s="7" t="s">
        <v>478</v>
      </c>
      <c r="F107" s="7" t="s">
        <v>132</v>
      </c>
      <c r="G107" s="8">
        <v>2020</v>
      </c>
      <c r="H107" s="2">
        <v>44104</v>
      </c>
      <c r="I107" s="7" t="s">
        <v>13</v>
      </c>
      <c r="J107" s="9">
        <v>40000000</v>
      </c>
      <c r="K107" s="9" t="s">
        <v>14</v>
      </c>
      <c r="L107" s="10" t="s">
        <v>20</v>
      </c>
      <c r="M107" s="10"/>
      <c r="N107" s="11">
        <v>0.112</v>
      </c>
      <c r="O107" s="11">
        <v>0</v>
      </c>
      <c r="P107" s="11">
        <v>0</v>
      </c>
      <c r="Q107" s="9">
        <v>4480000</v>
      </c>
      <c r="R107" s="9">
        <v>0</v>
      </c>
      <c r="S107" s="9">
        <v>0</v>
      </c>
    </row>
    <row r="108" spans="1:19" ht="16.25" customHeight="1" x14ac:dyDescent="0.35">
      <c r="A108" s="7" t="s">
        <v>249</v>
      </c>
      <c r="B108" s="6" t="s">
        <v>250</v>
      </c>
      <c r="C108" s="7" t="s">
        <v>16</v>
      </c>
      <c r="D108" s="7" t="s">
        <v>46</v>
      </c>
      <c r="E108" s="7" t="s">
        <v>478</v>
      </c>
      <c r="F108" s="7" t="s">
        <v>132</v>
      </c>
      <c r="G108" s="8">
        <v>2020</v>
      </c>
      <c r="H108" s="2">
        <v>44104</v>
      </c>
      <c r="I108" s="7" t="s">
        <v>13</v>
      </c>
      <c r="J108" s="9">
        <v>40000000</v>
      </c>
      <c r="K108" s="9" t="s">
        <v>17</v>
      </c>
      <c r="L108" s="10"/>
      <c r="M108" s="10" t="s">
        <v>114</v>
      </c>
      <c r="N108" s="11">
        <v>0</v>
      </c>
      <c r="O108" s="11">
        <v>4.8000000000000001E-2</v>
      </c>
      <c r="P108" s="11">
        <v>0</v>
      </c>
      <c r="Q108" s="9">
        <v>0</v>
      </c>
      <c r="R108" s="9">
        <v>1920000</v>
      </c>
      <c r="S108" s="9">
        <v>0</v>
      </c>
    </row>
    <row r="109" spans="1:19" ht="16.25" customHeight="1" x14ac:dyDescent="0.35">
      <c r="A109" s="7" t="s">
        <v>446</v>
      </c>
      <c r="B109" s="6" t="s">
        <v>447</v>
      </c>
      <c r="C109" s="7" t="s">
        <v>16</v>
      </c>
      <c r="D109" s="7" t="s">
        <v>46</v>
      </c>
      <c r="E109" s="7" t="s">
        <v>477</v>
      </c>
      <c r="F109" s="7" t="s">
        <v>137</v>
      </c>
      <c r="G109" s="8">
        <v>2020</v>
      </c>
      <c r="H109" s="2">
        <v>44104</v>
      </c>
      <c r="I109" s="7" t="s">
        <v>13</v>
      </c>
      <c r="J109" s="9">
        <v>40000000</v>
      </c>
      <c r="K109" s="9" t="s">
        <v>14</v>
      </c>
      <c r="L109" s="10" t="s">
        <v>20</v>
      </c>
      <c r="M109" s="10"/>
      <c r="N109" s="11">
        <v>4.4999999999999998E-2</v>
      </c>
      <c r="O109" s="11">
        <v>0</v>
      </c>
      <c r="P109" s="11">
        <v>0</v>
      </c>
      <c r="Q109" s="9">
        <v>1800000</v>
      </c>
      <c r="R109" s="9">
        <v>0</v>
      </c>
      <c r="S109" s="9">
        <v>0</v>
      </c>
    </row>
    <row r="110" spans="1:19" ht="16.25" customHeight="1" x14ac:dyDescent="0.35">
      <c r="A110" s="7" t="s">
        <v>337</v>
      </c>
      <c r="B110" s="6" t="s">
        <v>338</v>
      </c>
      <c r="C110" s="7" t="s">
        <v>18</v>
      </c>
      <c r="D110" s="7" t="s">
        <v>40</v>
      </c>
      <c r="E110" s="7" t="s">
        <v>54</v>
      </c>
      <c r="F110" s="7" t="s">
        <v>145</v>
      </c>
      <c r="G110" s="8">
        <v>2020</v>
      </c>
      <c r="H110" s="2">
        <v>44110</v>
      </c>
      <c r="I110" s="7" t="s">
        <v>13</v>
      </c>
      <c r="J110" s="9">
        <v>350000</v>
      </c>
      <c r="K110" s="9" t="s">
        <v>110</v>
      </c>
      <c r="L110" s="10" t="s">
        <v>111</v>
      </c>
      <c r="M110" s="10" t="s">
        <v>81</v>
      </c>
      <c r="N110" s="11">
        <v>0</v>
      </c>
      <c r="O110" s="11">
        <v>0</v>
      </c>
      <c r="P110" s="11">
        <v>0.57140000000000002</v>
      </c>
      <c r="Q110" s="9">
        <v>0</v>
      </c>
      <c r="R110" s="9">
        <v>0</v>
      </c>
      <c r="S110" s="9">
        <v>199990</v>
      </c>
    </row>
    <row r="111" spans="1:19" ht="16.25" customHeight="1" x14ac:dyDescent="0.35">
      <c r="A111" s="7" t="s">
        <v>277</v>
      </c>
      <c r="B111" s="6" t="s">
        <v>278</v>
      </c>
      <c r="C111" s="7" t="s">
        <v>18</v>
      </c>
      <c r="D111" s="7" t="s">
        <v>40</v>
      </c>
      <c r="E111" s="7" t="s">
        <v>54</v>
      </c>
      <c r="F111" s="7" t="s">
        <v>145</v>
      </c>
      <c r="G111" s="8">
        <v>2020</v>
      </c>
      <c r="H111" s="2">
        <v>44110</v>
      </c>
      <c r="I111" s="7" t="s">
        <v>13</v>
      </c>
      <c r="J111" s="9">
        <v>270000</v>
      </c>
      <c r="K111" s="9" t="s">
        <v>17</v>
      </c>
      <c r="L111" s="10"/>
      <c r="M111" s="10" t="s">
        <v>81</v>
      </c>
      <c r="N111" s="11">
        <v>0</v>
      </c>
      <c r="O111" s="11">
        <v>1</v>
      </c>
      <c r="P111" s="11">
        <v>0</v>
      </c>
      <c r="Q111" s="9">
        <v>0</v>
      </c>
      <c r="R111" s="9">
        <v>270000</v>
      </c>
      <c r="S111" s="9">
        <v>0</v>
      </c>
    </row>
    <row r="112" spans="1:19" ht="16.25" customHeight="1" x14ac:dyDescent="0.35">
      <c r="A112" s="7" t="s">
        <v>182</v>
      </c>
      <c r="B112" s="6" t="s">
        <v>139</v>
      </c>
      <c r="C112" s="7" t="s">
        <v>112</v>
      </c>
      <c r="D112" s="7" t="s">
        <v>43</v>
      </c>
      <c r="E112" s="7" t="s">
        <v>477</v>
      </c>
      <c r="F112" s="7" t="s">
        <v>127</v>
      </c>
      <c r="G112" s="8">
        <v>2020</v>
      </c>
      <c r="H112" s="2">
        <v>44111</v>
      </c>
      <c r="I112" s="7" t="s">
        <v>13</v>
      </c>
      <c r="J112" s="9">
        <v>80000000</v>
      </c>
      <c r="K112" s="9" t="s">
        <v>17</v>
      </c>
      <c r="L112" s="10"/>
      <c r="M112" s="10" t="s">
        <v>81</v>
      </c>
      <c r="N112" s="11">
        <v>0</v>
      </c>
      <c r="O112" s="11">
        <v>1</v>
      </c>
      <c r="P112" s="11">
        <v>0</v>
      </c>
      <c r="Q112" s="9">
        <v>0</v>
      </c>
      <c r="R112" s="9">
        <v>80000000</v>
      </c>
      <c r="S112" s="9">
        <v>0</v>
      </c>
    </row>
    <row r="113" spans="1:19" ht="16.25" customHeight="1" x14ac:dyDescent="0.35">
      <c r="A113" s="7" t="s">
        <v>245</v>
      </c>
      <c r="B113" s="6" t="s">
        <v>246</v>
      </c>
      <c r="C113" s="7" t="s">
        <v>18</v>
      </c>
      <c r="D113" s="7" t="s">
        <v>39</v>
      </c>
      <c r="E113" s="7" t="s">
        <v>54</v>
      </c>
      <c r="F113" s="7" t="s">
        <v>128</v>
      </c>
      <c r="G113" s="8">
        <v>2020</v>
      </c>
      <c r="H113" s="2">
        <v>44113</v>
      </c>
      <c r="I113" s="7" t="s">
        <v>13</v>
      </c>
      <c r="J113" s="9">
        <v>400000</v>
      </c>
      <c r="K113" s="9" t="s">
        <v>17</v>
      </c>
      <c r="L113" s="10"/>
      <c r="M113" s="10" t="s">
        <v>81</v>
      </c>
      <c r="N113" s="11">
        <v>0</v>
      </c>
      <c r="O113" s="11">
        <v>1</v>
      </c>
      <c r="P113" s="11">
        <v>0</v>
      </c>
      <c r="Q113" s="9">
        <v>0</v>
      </c>
      <c r="R113" s="9">
        <v>400000</v>
      </c>
      <c r="S113" s="9">
        <v>0</v>
      </c>
    </row>
    <row r="114" spans="1:19" ht="16.25" customHeight="1" x14ac:dyDescent="0.35">
      <c r="A114" s="7" t="s">
        <v>321</v>
      </c>
      <c r="B114" s="6" t="s">
        <v>322</v>
      </c>
      <c r="C114" s="7" t="s">
        <v>18</v>
      </c>
      <c r="D114" s="7" t="s">
        <v>40</v>
      </c>
      <c r="E114" s="7" t="s">
        <v>54</v>
      </c>
      <c r="F114" s="7" t="s">
        <v>145</v>
      </c>
      <c r="G114" s="8">
        <v>2020</v>
      </c>
      <c r="H114" s="2">
        <v>44113</v>
      </c>
      <c r="I114" s="7" t="s">
        <v>13</v>
      </c>
      <c r="J114" s="9">
        <v>275000</v>
      </c>
      <c r="K114" s="9" t="s">
        <v>110</v>
      </c>
      <c r="L114" s="10" t="s">
        <v>111</v>
      </c>
      <c r="M114" s="10" t="s">
        <v>81</v>
      </c>
      <c r="N114" s="11">
        <v>0</v>
      </c>
      <c r="O114" s="11">
        <v>0</v>
      </c>
      <c r="P114" s="11">
        <v>1</v>
      </c>
      <c r="Q114" s="9">
        <v>0</v>
      </c>
      <c r="R114" s="9">
        <v>0</v>
      </c>
      <c r="S114" s="9">
        <v>275000</v>
      </c>
    </row>
    <row r="115" spans="1:19" ht="16.25" customHeight="1" x14ac:dyDescent="0.35">
      <c r="A115" s="7" t="s">
        <v>293</v>
      </c>
      <c r="B115" s="6" t="s">
        <v>294</v>
      </c>
      <c r="C115" s="7" t="s">
        <v>21</v>
      </c>
      <c r="D115" s="7" t="s">
        <v>29</v>
      </c>
      <c r="E115" s="7" t="s">
        <v>54</v>
      </c>
      <c r="F115" s="7" t="s">
        <v>128</v>
      </c>
      <c r="G115" s="8">
        <v>2020</v>
      </c>
      <c r="H115" s="2">
        <v>44118</v>
      </c>
      <c r="I115" s="7" t="s">
        <v>13</v>
      </c>
      <c r="J115" s="9">
        <v>300000</v>
      </c>
      <c r="K115" s="9" t="s">
        <v>110</v>
      </c>
      <c r="L115" s="10" t="s">
        <v>111</v>
      </c>
      <c r="M115" s="10" t="s">
        <v>81</v>
      </c>
      <c r="N115" s="11">
        <v>0</v>
      </c>
      <c r="O115" s="11">
        <v>0</v>
      </c>
      <c r="P115" s="11">
        <v>7.7299999999999994E-2</v>
      </c>
      <c r="Q115" s="9">
        <v>0</v>
      </c>
      <c r="R115" s="9">
        <v>0</v>
      </c>
      <c r="S115" s="9">
        <v>23189.999999999996</v>
      </c>
    </row>
    <row r="116" spans="1:19" ht="16.25" customHeight="1" x14ac:dyDescent="0.35">
      <c r="A116" s="7" t="s">
        <v>387</v>
      </c>
      <c r="B116" s="6" t="s">
        <v>388</v>
      </c>
      <c r="C116" s="7" t="s">
        <v>18</v>
      </c>
      <c r="D116" s="7" t="s">
        <v>29</v>
      </c>
      <c r="E116" s="7" t="s">
        <v>54</v>
      </c>
      <c r="F116" s="7" t="s">
        <v>128</v>
      </c>
      <c r="G116" s="8">
        <v>2020</v>
      </c>
      <c r="H116" s="2">
        <v>44118</v>
      </c>
      <c r="I116" s="7" t="s">
        <v>13</v>
      </c>
      <c r="J116" s="9">
        <v>270300</v>
      </c>
      <c r="K116" s="9" t="s">
        <v>14</v>
      </c>
      <c r="L116" s="10" t="s">
        <v>111</v>
      </c>
      <c r="M116" s="10"/>
      <c r="N116" s="11">
        <v>1</v>
      </c>
      <c r="O116" s="11">
        <v>0</v>
      </c>
      <c r="P116" s="11">
        <v>0</v>
      </c>
      <c r="Q116" s="9">
        <v>270300</v>
      </c>
      <c r="R116" s="9">
        <v>0</v>
      </c>
      <c r="S116" s="9">
        <v>0</v>
      </c>
    </row>
    <row r="117" spans="1:19" ht="16.25" customHeight="1" x14ac:dyDescent="0.35">
      <c r="A117" s="7" t="s">
        <v>389</v>
      </c>
      <c r="B117" s="6" t="s">
        <v>390</v>
      </c>
      <c r="C117" s="7" t="s">
        <v>18</v>
      </c>
      <c r="D117" s="7" t="s">
        <v>29</v>
      </c>
      <c r="E117" s="7" t="s">
        <v>54</v>
      </c>
      <c r="F117" s="7" t="s">
        <v>128</v>
      </c>
      <c r="G117" s="8">
        <v>2020</v>
      </c>
      <c r="H117" s="2">
        <v>44118</v>
      </c>
      <c r="I117" s="7" t="s">
        <v>13</v>
      </c>
      <c r="J117" s="9">
        <v>889340</v>
      </c>
      <c r="K117" s="9" t="s">
        <v>14</v>
      </c>
      <c r="L117" s="10" t="s">
        <v>111</v>
      </c>
      <c r="M117" s="10"/>
      <c r="N117" s="11">
        <v>1</v>
      </c>
      <c r="O117" s="11">
        <v>0</v>
      </c>
      <c r="P117" s="11">
        <v>0</v>
      </c>
      <c r="Q117" s="9">
        <v>889340</v>
      </c>
      <c r="R117" s="9">
        <v>0</v>
      </c>
      <c r="S117" s="9">
        <v>0</v>
      </c>
    </row>
    <row r="118" spans="1:19" ht="16.25" customHeight="1" x14ac:dyDescent="0.35">
      <c r="A118" s="7" t="s">
        <v>399</v>
      </c>
      <c r="B118" s="6" t="s">
        <v>400</v>
      </c>
      <c r="C118" s="7" t="s">
        <v>18</v>
      </c>
      <c r="D118" s="7" t="s">
        <v>30</v>
      </c>
      <c r="E118" s="7" t="s">
        <v>12</v>
      </c>
      <c r="F118" s="7" t="s">
        <v>136</v>
      </c>
      <c r="G118" s="8">
        <v>2020</v>
      </c>
      <c r="H118" s="2">
        <v>44118</v>
      </c>
      <c r="I118" s="7" t="s">
        <v>13</v>
      </c>
      <c r="J118" s="9">
        <v>200000</v>
      </c>
      <c r="K118" s="9" t="s">
        <v>14</v>
      </c>
      <c r="L118" s="10" t="s">
        <v>111</v>
      </c>
      <c r="M118" s="10"/>
      <c r="N118" s="11">
        <v>1</v>
      </c>
      <c r="O118" s="11">
        <v>0</v>
      </c>
      <c r="P118" s="11">
        <v>0</v>
      </c>
      <c r="Q118" s="9">
        <v>200000</v>
      </c>
      <c r="R118" s="9">
        <v>0</v>
      </c>
      <c r="S118" s="9">
        <v>0</v>
      </c>
    </row>
    <row r="119" spans="1:19" ht="16.25" customHeight="1" x14ac:dyDescent="0.35">
      <c r="A119" s="7" t="s">
        <v>428</v>
      </c>
      <c r="B119" s="6" t="s">
        <v>429</v>
      </c>
      <c r="C119" s="7" t="s">
        <v>16</v>
      </c>
      <c r="D119" s="7" t="s">
        <v>35</v>
      </c>
      <c r="E119" s="7" t="s">
        <v>12</v>
      </c>
      <c r="F119" s="7" t="s">
        <v>136</v>
      </c>
      <c r="G119" s="8">
        <v>2020</v>
      </c>
      <c r="H119" s="2">
        <v>44118</v>
      </c>
      <c r="I119" s="7" t="s">
        <v>13</v>
      </c>
      <c r="J119" s="9">
        <v>18000000</v>
      </c>
      <c r="K119" s="9" t="s">
        <v>14</v>
      </c>
      <c r="L119" s="10" t="s">
        <v>15</v>
      </c>
      <c r="M119" s="10"/>
      <c r="N119" s="11">
        <v>1</v>
      </c>
      <c r="O119" s="11">
        <v>0</v>
      </c>
      <c r="P119" s="11">
        <v>0</v>
      </c>
      <c r="Q119" s="9">
        <v>18000000</v>
      </c>
      <c r="R119" s="9">
        <v>0</v>
      </c>
      <c r="S119" s="9">
        <v>0</v>
      </c>
    </row>
    <row r="120" spans="1:19" ht="16.25" customHeight="1" x14ac:dyDescent="0.35">
      <c r="A120" s="7" t="s">
        <v>317</v>
      </c>
      <c r="B120" s="6" t="s">
        <v>318</v>
      </c>
      <c r="C120" s="7" t="s">
        <v>16</v>
      </c>
      <c r="D120" s="7" t="s">
        <v>47</v>
      </c>
      <c r="E120" s="7" t="s">
        <v>477</v>
      </c>
      <c r="F120" s="7" t="s">
        <v>133</v>
      </c>
      <c r="G120" s="8">
        <v>2020</v>
      </c>
      <c r="H120" s="2">
        <v>44120</v>
      </c>
      <c r="I120" s="7" t="s">
        <v>13</v>
      </c>
      <c r="J120" s="9">
        <v>15000000</v>
      </c>
      <c r="K120" s="9" t="s">
        <v>110</v>
      </c>
      <c r="L120" s="10" t="s">
        <v>111</v>
      </c>
      <c r="M120" s="10" t="s">
        <v>81</v>
      </c>
      <c r="N120" s="11">
        <v>0</v>
      </c>
      <c r="O120" s="11">
        <v>0</v>
      </c>
      <c r="P120" s="11">
        <v>1.89E-2</v>
      </c>
      <c r="Q120" s="9">
        <v>0</v>
      </c>
      <c r="R120" s="9">
        <v>0</v>
      </c>
      <c r="S120" s="9">
        <v>283500</v>
      </c>
    </row>
    <row r="121" spans="1:19" ht="16.25" customHeight="1" x14ac:dyDescent="0.35">
      <c r="A121" s="7" t="s">
        <v>339</v>
      </c>
      <c r="B121" s="6" t="s">
        <v>340</v>
      </c>
      <c r="C121" s="7" t="s">
        <v>18</v>
      </c>
      <c r="D121" s="7" t="s">
        <v>40</v>
      </c>
      <c r="E121" s="7" t="s">
        <v>54</v>
      </c>
      <c r="F121" s="7" t="s">
        <v>145</v>
      </c>
      <c r="G121" s="8">
        <v>2020</v>
      </c>
      <c r="H121" s="2">
        <v>44127</v>
      </c>
      <c r="I121" s="7" t="s">
        <v>13</v>
      </c>
      <c r="J121" s="9">
        <v>350000</v>
      </c>
      <c r="K121" s="9" t="s">
        <v>110</v>
      </c>
      <c r="L121" s="10" t="s">
        <v>111</v>
      </c>
      <c r="M121" s="10" t="s">
        <v>81</v>
      </c>
      <c r="N121" s="11">
        <v>0</v>
      </c>
      <c r="O121" s="11">
        <v>0</v>
      </c>
      <c r="P121" s="11">
        <v>1</v>
      </c>
      <c r="Q121" s="9">
        <v>0</v>
      </c>
      <c r="R121" s="9">
        <v>0</v>
      </c>
      <c r="S121" s="9">
        <v>350000</v>
      </c>
    </row>
    <row r="122" spans="1:19" ht="16.25" customHeight="1" x14ac:dyDescent="0.35">
      <c r="A122" s="7" t="s">
        <v>349</v>
      </c>
      <c r="B122" s="6" t="s">
        <v>350</v>
      </c>
      <c r="C122" s="7" t="s">
        <v>18</v>
      </c>
      <c r="D122" s="7" t="s">
        <v>26</v>
      </c>
      <c r="E122" s="7" t="s">
        <v>478</v>
      </c>
      <c r="F122" s="7" t="s">
        <v>129</v>
      </c>
      <c r="G122" s="8">
        <v>2020</v>
      </c>
      <c r="H122" s="2">
        <v>44133</v>
      </c>
      <c r="I122" s="7" t="s">
        <v>13</v>
      </c>
      <c r="J122" s="9">
        <v>600000</v>
      </c>
      <c r="K122" s="9" t="s">
        <v>14</v>
      </c>
      <c r="L122" s="10" t="s">
        <v>111</v>
      </c>
      <c r="M122" s="10"/>
      <c r="N122" s="11">
        <v>1</v>
      </c>
      <c r="O122" s="11">
        <v>0</v>
      </c>
      <c r="P122" s="11">
        <v>0</v>
      </c>
      <c r="Q122" s="9">
        <v>600000</v>
      </c>
      <c r="R122" s="9">
        <v>0</v>
      </c>
      <c r="S122" s="9">
        <v>0</v>
      </c>
    </row>
    <row r="123" spans="1:19" ht="16.25" customHeight="1" x14ac:dyDescent="0.35">
      <c r="A123" s="7" t="s">
        <v>299</v>
      </c>
      <c r="B123" s="6" t="s">
        <v>300</v>
      </c>
      <c r="C123" s="7" t="s">
        <v>18</v>
      </c>
      <c r="D123" s="7" t="s">
        <v>67</v>
      </c>
      <c r="E123" s="7" t="s">
        <v>12</v>
      </c>
      <c r="F123" s="7" t="s">
        <v>131</v>
      </c>
      <c r="G123" s="8">
        <v>2020</v>
      </c>
      <c r="H123" s="2">
        <v>44134</v>
      </c>
      <c r="I123" s="7" t="s">
        <v>13</v>
      </c>
      <c r="J123" s="9">
        <v>300000</v>
      </c>
      <c r="K123" s="9" t="s">
        <v>110</v>
      </c>
      <c r="L123" s="10" t="s">
        <v>111</v>
      </c>
      <c r="M123" s="10" t="s">
        <v>81</v>
      </c>
      <c r="N123" s="11">
        <v>0</v>
      </c>
      <c r="O123" s="11">
        <v>0</v>
      </c>
      <c r="P123" s="11">
        <v>0.1167</v>
      </c>
      <c r="Q123" s="9">
        <v>0</v>
      </c>
      <c r="R123" s="9">
        <v>0</v>
      </c>
      <c r="S123" s="9">
        <v>35010</v>
      </c>
    </row>
    <row r="124" spans="1:19" ht="16.25" customHeight="1" x14ac:dyDescent="0.35">
      <c r="A124" s="7" t="s">
        <v>397</v>
      </c>
      <c r="B124" s="6" t="s">
        <v>398</v>
      </c>
      <c r="C124" s="7" t="s">
        <v>18</v>
      </c>
      <c r="D124" s="7" t="s">
        <v>67</v>
      </c>
      <c r="E124" s="7" t="s">
        <v>12</v>
      </c>
      <c r="F124" s="7" t="s">
        <v>136</v>
      </c>
      <c r="G124" s="8">
        <v>2020</v>
      </c>
      <c r="H124" s="2">
        <v>44137</v>
      </c>
      <c r="I124" s="7" t="s">
        <v>13</v>
      </c>
      <c r="J124" s="9">
        <v>200000</v>
      </c>
      <c r="K124" s="9" t="s">
        <v>14</v>
      </c>
      <c r="L124" s="10" t="s">
        <v>111</v>
      </c>
      <c r="M124" s="10"/>
      <c r="N124" s="11">
        <v>1</v>
      </c>
      <c r="O124" s="11">
        <v>0</v>
      </c>
      <c r="P124" s="11">
        <v>0</v>
      </c>
      <c r="Q124" s="9">
        <v>200000</v>
      </c>
      <c r="R124" s="9">
        <v>0</v>
      </c>
      <c r="S124" s="9">
        <v>0</v>
      </c>
    </row>
    <row r="125" spans="1:19" ht="16.25" customHeight="1" x14ac:dyDescent="0.35">
      <c r="A125" s="7" t="s">
        <v>426</v>
      </c>
      <c r="B125" s="6" t="s">
        <v>427</v>
      </c>
      <c r="C125" s="7" t="s">
        <v>18</v>
      </c>
      <c r="D125" s="7" t="s">
        <v>34</v>
      </c>
      <c r="E125" s="7" t="s">
        <v>12</v>
      </c>
      <c r="F125" s="7" t="s">
        <v>136</v>
      </c>
      <c r="G125" s="8">
        <v>2020</v>
      </c>
      <c r="H125" s="2">
        <v>44138</v>
      </c>
      <c r="I125" s="7" t="s">
        <v>13</v>
      </c>
      <c r="J125" s="9">
        <v>200000</v>
      </c>
      <c r="K125" s="9" t="s">
        <v>14</v>
      </c>
      <c r="L125" s="10" t="s">
        <v>111</v>
      </c>
      <c r="M125" s="10"/>
      <c r="N125" s="11">
        <v>0.25</v>
      </c>
      <c r="O125" s="11">
        <v>0</v>
      </c>
      <c r="P125" s="11">
        <v>0</v>
      </c>
      <c r="Q125" s="9">
        <v>50000</v>
      </c>
      <c r="R125" s="9">
        <v>0</v>
      </c>
      <c r="S125" s="9">
        <v>0</v>
      </c>
    </row>
    <row r="126" spans="1:19" ht="16.25" customHeight="1" x14ac:dyDescent="0.35">
      <c r="A126" s="7" t="s">
        <v>275</v>
      </c>
      <c r="B126" s="6" t="s">
        <v>276</v>
      </c>
      <c r="C126" s="7" t="s">
        <v>18</v>
      </c>
      <c r="D126" s="7" t="s">
        <v>40</v>
      </c>
      <c r="E126" s="7" t="s">
        <v>54</v>
      </c>
      <c r="F126" s="7" t="s">
        <v>128</v>
      </c>
      <c r="G126" s="8">
        <v>2020</v>
      </c>
      <c r="H126" s="2">
        <v>44138</v>
      </c>
      <c r="I126" s="7" t="s">
        <v>13</v>
      </c>
      <c r="J126" s="9">
        <v>1500000</v>
      </c>
      <c r="K126" s="9" t="s">
        <v>17</v>
      </c>
      <c r="L126" s="10"/>
      <c r="M126" s="10" t="s">
        <v>81</v>
      </c>
      <c r="N126" s="11">
        <v>0</v>
      </c>
      <c r="O126" s="11">
        <v>0.02</v>
      </c>
      <c r="P126" s="11">
        <v>0</v>
      </c>
      <c r="Q126" s="9">
        <v>0</v>
      </c>
      <c r="R126" s="9">
        <v>30000</v>
      </c>
      <c r="S126" s="9">
        <v>0</v>
      </c>
    </row>
    <row r="127" spans="1:19" ht="16.25" customHeight="1" x14ac:dyDescent="0.35">
      <c r="A127" s="7" t="s">
        <v>239</v>
      </c>
      <c r="B127" s="6" t="s">
        <v>240</v>
      </c>
      <c r="C127" s="7" t="s">
        <v>18</v>
      </c>
      <c r="D127" s="7" t="s">
        <v>37</v>
      </c>
      <c r="E127" s="7" t="s">
        <v>54</v>
      </c>
      <c r="F127" s="7" t="s">
        <v>130</v>
      </c>
      <c r="G127" s="8">
        <v>2020</v>
      </c>
      <c r="H127" s="2">
        <v>44139</v>
      </c>
      <c r="I127" s="7" t="s">
        <v>13</v>
      </c>
      <c r="J127" s="9">
        <v>500000</v>
      </c>
      <c r="K127" s="9" t="s">
        <v>17</v>
      </c>
      <c r="L127" s="10"/>
      <c r="M127" s="10" t="s">
        <v>81</v>
      </c>
      <c r="N127" s="11">
        <v>0</v>
      </c>
      <c r="O127" s="11">
        <v>0.16</v>
      </c>
      <c r="P127" s="11">
        <v>0</v>
      </c>
      <c r="Q127" s="9">
        <v>0</v>
      </c>
      <c r="R127" s="9">
        <v>80000</v>
      </c>
      <c r="S127" s="9">
        <v>0</v>
      </c>
    </row>
    <row r="128" spans="1:19" ht="16.25" customHeight="1" x14ac:dyDescent="0.35">
      <c r="A128" s="7" t="s">
        <v>178</v>
      </c>
      <c r="B128" s="6" t="s">
        <v>179</v>
      </c>
      <c r="C128" s="7" t="s">
        <v>18</v>
      </c>
      <c r="D128" s="7" t="s">
        <v>25</v>
      </c>
      <c r="E128" s="7" t="s">
        <v>54</v>
      </c>
      <c r="F128" s="7" t="s">
        <v>128</v>
      </c>
      <c r="G128" s="8">
        <v>2020</v>
      </c>
      <c r="H128" s="2">
        <v>44140</v>
      </c>
      <c r="I128" s="7" t="s">
        <v>13</v>
      </c>
      <c r="J128" s="9">
        <v>350000</v>
      </c>
      <c r="K128" s="9" t="s">
        <v>17</v>
      </c>
      <c r="L128" s="10"/>
      <c r="M128" s="10" t="s">
        <v>81</v>
      </c>
      <c r="N128" s="11">
        <v>0</v>
      </c>
      <c r="O128" s="11">
        <v>0.12859999999999999</v>
      </c>
      <c r="P128" s="11">
        <v>0</v>
      </c>
      <c r="Q128" s="9">
        <v>0</v>
      </c>
      <c r="R128" s="9">
        <v>45010</v>
      </c>
      <c r="S128" s="9">
        <v>0</v>
      </c>
    </row>
    <row r="129" spans="1:19" ht="16.25" customHeight="1" x14ac:dyDescent="0.35">
      <c r="A129" s="7" t="s">
        <v>223</v>
      </c>
      <c r="B129" s="6" t="s">
        <v>224</v>
      </c>
      <c r="C129" s="7" t="s">
        <v>18</v>
      </c>
      <c r="D129" s="7" t="s">
        <v>29</v>
      </c>
      <c r="E129" s="7" t="s">
        <v>54</v>
      </c>
      <c r="F129" s="7" t="s">
        <v>130</v>
      </c>
      <c r="G129" s="8">
        <v>2020</v>
      </c>
      <c r="H129" s="2">
        <v>44140</v>
      </c>
      <c r="I129" s="7" t="s">
        <v>13</v>
      </c>
      <c r="J129" s="9">
        <v>295000</v>
      </c>
      <c r="K129" s="9" t="s">
        <v>14</v>
      </c>
      <c r="L129" s="10" t="s">
        <v>111</v>
      </c>
      <c r="M129" s="10"/>
      <c r="N129" s="11">
        <v>0.38140000000000002</v>
      </c>
      <c r="O129" s="11">
        <v>0</v>
      </c>
      <c r="P129" s="11">
        <v>0</v>
      </c>
      <c r="Q129" s="9">
        <v>112513</v>
      </c>
      <c r="R129" s="9">
        <v>0</v>
      </c>
      <c r="S129" s="9">
        <v>0</v>
      </c>
    </row>
    <row r="130" spans="1:19" ht="16.25" customHeight="1" x14ac:dyDescent="0.35">
      <c r="A130" s="7" t="s">
        <v>223</v>
      </c>
      <c r="B130" s="6" t="s">
        <v>224</v>
      </c>
      <c r="C130" s="7" t="s">
        <v>18</v>
      </c>
      <c r="D130" s="7" t="s">
        <v>29</v>
      </c>
      <c r="E130" s="7" t="s">
        <v>54</v>
      </c>
      <c r="F130" s="7" t="s">
        <v>130</v>
      </c>
      <c r="G130" s="8">
        <v>2020</v>
      </c>
      <c r="H130" s="2">
        <v>44140</v>
      </c>
      <c r="I130" s="7" t="s">
        <v>13</v>
      </c>
      <c r="J130" s="9">
        <v>295000</v>
      </c>
      <c r="K130" s="9" t="s">
        <v>17</v>
      </c>
      <c r="L130" s="10"/>
      <c r="M130" s="10" t="s">
        <v>81</v>
      </c>
      <c r="N130" s="11">
        <v>0</v>
      </c>
      <c r="O130" s="11">
        <v>0.61860000000000004</v>
      </c>
      <c r="P130" s="11">
        <v>0</v>
      </c>
      <c r="Q130" s="9">
        <v>0</v>
      </c>
      <c r="R130" s="9">
        <v>182487</v>
      </c>
      <c r="S130" s="9">
        <v>0</v>
      </c>
    </row>
    <row r="131" spans="1:19" ht="16.25" customHeight="1" x14ac:dyDescent="0.35">
      <c r="A131" s="7" t="s">
        <v>325</v>
      </c>
      <c r="B131" s="6" t="s">
        <v>326</v>
      </c>
      <c r="C131" s="7" t="s">
        <v>18</v>
      </c>
      <c r="D131" s="7" t="s">
        <v>40</v>
      </c>
      <c r="E131" s="7" t="s">
        <v>146</v>
      </c>
      <c r="F131" s="7" t="s">
        <v>146</v>
      </c>
      <c r="G131" s="8">
        <v>2020</v>
      </c>
      <c r="H131" s="2">
        <v>44140</v>
      </c>
      <c r="I131" s="7" t="s">
        <v>13</v>
      </c>
      <c r="J131" s="9">
        <v>1000000</v>
      </c>
      <c r="K131" s="9" t="s">
        <v>110</v>
      </c>
      <c r="L131" s="10" t="s">
        <v>111</v>
      </c>
      <c r="M131" s="10" t="s">
        <v>81</v>
      </c>
      <c r="N131" s="11">
        <v>0</v>
      </c>
      <c r="O131" s="11">
        <v>0</v>
      </c>
      <c r="P131" s="11">
        <v>0.5</v>
      </c>
      <c r="Q131" s="9">
        <v>0</v>
      </c>
      <c r="R131" s="9">
        <v>0</v>
      </c>
      <c r="S131" s="9">
        <v>500000</v>
      </c>
    </row>
    <row r="132" spans="1:19" ht="16.25" customHeight="1" x14ac:dyDescent="0.35">
      <c r="A132" s="7" t="s">
        <v>369</v>
      </c>
      <c r="B132" s="6" t="s">
        <v>370</v>
      </c>
      <c r="C132" s="7" t="s">
        <v>16</v>
      </c>
      <c r="D132" s="7" t="s">
        <v>29</v>
      </c>
      <c r="E132" s="7" t="s">
        <v>477</v>
      </c>
      <c r="F132" s="7" t="s">
        <v>137</v>
      </c>
      <c r="G132" s="8">
        <v>2020</v>
      </c>
      <c r="H132" s="2">
        <v>44141</v>
      </c>
      <c r="I132" s="7" t="s">
        <v>13</v>
      </c>
      <c r="J132" s="9">
        <v>250000000</v>
      </c>
      <c r="K132" s="9" t="s">
        <v>14</v>
      </c>
      <c r="L132" s="10" t="s">
        <v>20</v>
      </c>
      <c r="M132" s="10"/>
      <c r="N132" s="11">
        <v>1.4E-2</v>
      </c>
      <c r="O132" s="11">
        <v>0</v>
      </c>
      <c r="P132" s="11">
        <v>0</v>
      </c>
      <c r="Q132" s="9">
        <v>3500000</v>
      </c>
      <c r="R132" s="9">
        <v>0</v>
      </c>
      <c r="S132" s="9">
        <v>0</v>
      </c>
    </row>
    <row r="133" spans="1:19" ht="16.25" customHeight="1" x14ac:dyDescent="0.35">
      <c r="A133" s="7" t="s">
        <v>381</v>
      </c>
      <c r="B133" s="6" t="s">
        <v>382</v>
      </c>
      <c r="C133" s="7" t="s">
        <v>18</v>
      </c>
      <c r="D133" s="7" t="s">
        <v>29</v>
      </c>
      <c r="E133" s="7" t="s">
        <v>12</v>
      </c>
      <c r="F133" s="7" t="s">
        <v>131</v>
      </c>
      <c r="G133" s="8">
        <v>2020</v>
      </c>
      <c r="H133" s="2">
        <v>44141</v>
      </c>
      <c r="I133" s="7" t="s">
        <v>13</v>
      </c>
      <c r="J133" s="9">
        <v>250000</v>
      </c>
      <c r="K133" s="9" t="s">
        <v>14</v>
      </c>
      <c r="L133" s="10" t="s">
        <v>111</v>
      </c>
      <c r="M133" s="10"/>
      <c r="N133" s="11">
        <v>1</v>
      </c>
      <c r="O133" s="11">
        <v>0</v>
      </c>
      <c r="P133" s="11">
        <v>0</v>
      </c>
      <c r="Q133" s="9">
        <v>250000</v>
      </c>
      <c r="R133" s="9">
        <v>0</v>
      </c>
      <c r="S133" s="9">
        <v>0</v>
      </c>
    </row>
    <row r="134" spans="1:19" ht="16.25" customHeight="1" x14ac:dyDescent="0.35">
      <c r="A134" s="7" t="s">
        <v>407</v>
      </c>
      <c r="B134" s="6" t="s">
        <v>408</v>
      </c>
      <c r="C134" s="7" t="s">
        <v>18</v>
      </c>
      <c r="D134" s="7" t="s">
        <v>31</v>
      </c>
      <c r="E134" s="7" t="s">
        <v>12</v>
      </c>
      <c r="F134" s="7" t="s">
        <v>131</v>
      </c>
      <c r="G134" s="8">
        <v>2020</v>
      </c>
      <c r="H134" s="2">
        <v>44141</v>
      </c>
      <c r="I134" s="7" t="s">
        <v>13</v>
      </c>
      <c r="J134" s="9">
        <v>1047000</v>
      </c>
      <c r="K134" s="9" t="s">
        <v>14</v>
      </c>
      <c r="L134" s="10" t="s">
        <v>111</v>
      </c>
      <c r="M134" s="10"/>
      <c r="N134" s="11">
        <v>1</v>
      </c>
      <c r="O134" s="11">
        <v>0</v>
      </c>
      <c r="P134" s="11">
        <v>0</v>
      </c>
      <c r="Q134" s="9">
        <v>1047000</v>
      </c>
      <c r="R134" s="9">
        <v>0</v>
      </c>
      <c r="S134" s="9">
        <v>0</v>
      </c>
    </row>
    <row r="135" spans="1:19" ht="16.25" customHeight="1" x14ac:dyDescent="0.35">
      <c r="A135" s="7" t="s">
        <v>448</v>
      </c>
      <c r="B135" s="6" t="s">
        <v>449</v>
      </c>
      <c r="C135" s="7" t="s">
        <v>18</v>
      </c>
      <c r="D135" s="7" t="s">
        <v>46</v>
      </c>
      <c r="E135" s="7" t="s">
        <v>12</v>
      </c>
      <c r="F135" s="7" t="s">
        <v>131</v>
      </c>
      <c r="G135" s="8">
        <v>2020</v>
      </c>
      <c r="H135" s="2">
        <v>44141</v>
      </c>
      <c r="I135" s="7" t="s">
        <v>13</v>
      </c>
      <c r="J135" s="9">
        <v>350000</v>
      </c>
      <c r="K135" s="9" t="s">
        <v>14</v>
      </c>
      <c r="L135" s="10" t="s">
        <v>111</v>
      </c>
      <c r="M135" s="10"/>
      <c r="N135" s="11">
        <v>0.2286</v>
      </c>
      <c r="O135" s="11">
        <v>0</v>
      </c>
      <c r="P135" s="11">
        <v>0</v>
      </c>
      <c r="Q135" s="9">
        <v>80010</v>
      </c>
      <c r="R135" s="9">
        <v>0</v>
      </c>
      <c r="S135" s="9">
        <v>0</v>
      </c>
    </row>
    <row r="136" spans="1:19" ht="16.25" customHeight="1" x14ac:dyDescent="0.35">
      <c r="A136" s="7" t="s">
        <v>438</v>
      </c>
      <c r="B136" s="6" t="s">
        <v>439</v>
      </c>
      <c r="C136" s="7" t="s">
        <v>18</v>
      </c>
      <c r="D136" s="7" t="s">
        <v>38</v>
      </c>
      <c r="E136" s="7" t="s">
        <v>12</v>
      </c>
      <c r="F136" s="7" t="s">
        <v>136</v>
      </c>
      <c r="G136" s="8">
        <v>2020</v>
      </c>
      <c r="H136" s="2">
        <v>44146</v>
      </c>
      <c r="I136" s="7" t="s">
        <v>13</v>
      </c>
      <c r="J136" s="9">
        <v>200000</v>
      </c>
      <c r="K136" s="9" t="s">
        <v>14</v>
      </c>
      <c r="L136" s="10" t="s">
        <v>111</v>
      </c>
      <c r="M136" s="10"/>
      <c r="N136" s="11">
        <v>1</v>
      </c>
      <c r="O136" s="11">
        <v>0</v>
      </c>
      <c r="P136" s="11">
        <v>0</v>
      </c>
      <c r="Q136" s="9">
        <v>200000</v>
      </c>
      <c r="R136" s="9">
        <v>0</v>
      </c>
      <c r="S136" s="9">
        <v>0</v>
      </c>
    </row>
    <row r="137" spans="1:19" ht="16.25" customHeight="1" x14ac:dyDescent="0.35">
      <c r="A137" s="7" t="s">
        <v>335</v>
      </c>
      <c r="B137" s="6" t="s">
        <v>336</v>
      </c>
      <c r="C137" s="7" t="s">
        <v>18</v>
      </c>
      <c r="D137" s="7" t="s">
        <v>40</v>
      </c>
      <c r="E137" s="7" t="s">
        <v>480</v>
      </c>
      <c r="F137" s="7" t="s">
        <v>480</v>
      </c>
      <c r="G137" s="8">
        <v>2020</v>
      </c>
      <c r="H137" s="2">
        <v>44146</v>
      </c>
      <c r="I137" s="7" t="s">
        <v>13</v>
      </c>
      <c r="J137" s="9">
        <v>900000</v>
      </c>
      <c r="K137" s="9" t="s">
        <v>110</v>
      </c>
      <c r="L137" s="10" t="s">
        <v>111</v>
      </c>
      <c r="M137" s="10" t="s">
        <v>81</v>
      </c>
      <c r="N137" s="11">
        <v>0</v>
      </c>
      <c r="O137" s="11">
        <v>0</v>
      </c>
      <c r="P137" s="11">
        <v>1</v>
      </c>
      <c r="Q137" s="9">
        <v>0</v>
      </c>
      <c r="R137" s="9">
        <v>0</v>
      </c>
      <c r="S137" s="9">
        <v>900000</v>
      </c>
    </row>
    <row r="138" spans="1:19" ht="16.25" customHeight="1" x14ac:dyDescent="0.35">
      <c r="A138" s="7" t="s">
        <v>183</v>
      </c>
      <c r="B138" s="6" t="s">
        <v>184</v>
      </c>
      <c r="C138" s="7" t="s">
        <v>18</v>
      </c>
      <c r="D138" s="7" t="s">
        <v>43</v>
      </c>
      <c r="E138" s="7" t="s">
        <v>54</v>
      </c>
      <c r="F138" s="7" t="s">
        <v>128</v>
      </c>
      <c r="G138" s="8">
        <v>2020</v>
      </c>
      <c r="H138" s="2">
        <v>44147</v>
      </c>
      <c r="I138" s="7" t="s">
        <v>13</v>
      </c>
      <c r="J138" s="9">
        <v>500000</v>
      </c>
      <c r="K138" s="9" t="s">
        <v>17</v>
      </c>
      <c r="L138" s="10"/>
      <c r="M138" s="10" t="s">
        <v>81</v>
      </c>
      <c r="N138" s="11">
        <v>0</v>
      </c>
      <c r="O138" s="11">
        <v>1</v>
      </c>
      <c r="P138" s="11">
        <v>0</v>
      </c>
      <c r="Q138" s="9">
        <v>0</v>
      </c>
      <c r="R138" s="9">
        <v>500000</v>
      </c>
      <c r="S138" s="9">
        <v>0</v>
      </c>
    </row>
    <row r="139" spans="1:19" ht="16.25" customHeight="1" x14ac:dyDescent="0.35">
      <c r="A139" s="7" t="s">
        <v>363</v>
      </c>
      <c r="B139" s="6" t="s">
        <v>364</v>
      </c>
      <c r="C139" s="7" t="s">
        <v>18</v>
      </c>
      <c r="D139" s="7" t="s">
        <v>28</v>
      </c>
      <c r="E139" s="7" t="s">
        <v>12</v>
      </c>
      <c r="F139" s="7" t="s">
        <v>136</v>
      </c>
      <c r="G139" s="8">
        <v>2020</v>
      </c>
      <c r="H139" s="2">
        <v>44152</v>
      </c>
      <c r="I139" s="7" t="s">
        <v>13</v>
      </c>
      <c r="J139" s="9">
        <v>500000</v>
      </c>
      <c r="K139" s="9" t="s">
        <v>14</v>
      </c>
      <c r="L139" s="10" t="s">
        <v>111</v>
      </c>
      <c r="M139" s="10"/>
      <c r="N139" s="11">
        <v>1</v>
      </c>
      <c r="O139" s="11">
        <v>0</v>
      </c>
      <c r="P139" s="11">
        <v>0</v>
      </c>
      <c r="Q139" s="9">
        <v>500000</v>
      </c>
      <c r="R139" s="9">
        <v>0</v>
      </c>
      <c r="S139" s="9">
        <v>0</v>
      </c>
    </row>
    <row r="140" spans="1:19" ht="16.25" customHeight="1" x14ac:dyDescent="0.35">
      <c r="A140" s="7" t="s">
        <v>253</v>
      </c>
      <c r="B140" s="6" t="s">
        <v>254</v>
      </c>
      <c r="C140" s="7" t="s">
        <v>18</v>
      </c>
      <c r="D140" s="7" t="s">
        <v>46</v>
      </c>
      <c r="E140" s="7" t="s">
        <v>478</v>
      </c>
      <c r="F140" s="7" t="s">
        <v>485</v>
      </c>
      <c r="G140" s="8">
        <v>2020</v>
      </c>
      <c r="H140" s="2">
        <v>44152</v>
      </c>
      <c r="I140" s="7" t="s">
        <v>13</v>
      </c>
      <c r="J140" s="9">
        <v>600000</v>
      </c>
      <c r="K140" s="9" t="s">
        <v>17</v>
      </c>
      <c r="L140" s="10"/>
      <c r="M140" s="10" t="s">
        <v>81</v>
      </c>
      <c r="N140" s="11">
        <v>0</v>
      </c>
      <c r="O140" s="11">
        <v>1</v>
      </c>
      <c r="P140" s="11">
        <v>0</v>
      </c>
      <c r="Q140" s="9">
        <v>0</v>
      </c>
      <c r="R140" s="9">
        <v>600000</v>
      </c>
      <c r="S140" s="9">
        <v>0</v>
      </c>
    </row>
    <row r="141" spans="1:19" ht="16.25" customHeight="1" x14ac:dyDescent="0.35">
      <c r="A141" s="7" t="s">
        <v>203</v>
      </c>
      <c r="B141" s="6" t="s">
        <v>204</v>
      </c>
      <c r="C141" s="7" t="s">
        <v>16</v>
      </c>
      <c r="D141" s="7" t="s">
        <v>27</v>
      </c>
      <c r="E141" s="7" t="s">
        <v>477</v>
      </c>
      <c r="F141" s="7" t="s">
        <v>135</v>
      </c>
      <c r="G141" s="8">
        <v>2020</v>
      </c>
      <c r="H141" s="2">
        <v>44153</v>
      </c>
      <c r="I141" s="7" t="s">
        <v>13</v>
      </c>
      <c r="J141" s="9">
        <v>82329200</v>
      </c>
      <c r="K141" s="9" t="s">
        <v>14</v>
      </c>
      <c r="L141" s="10" t="s">
        <v>20</v>
      </c>
      <c r="M141" s="10"/>
      <c r="N141" s="11">
        <v>0.41889999999999999</v>
      </c>
      <c r="O141" s="11">
        <v>0</v>
      </c>
      <c r="P141" s="11">
        <v>0</v>
      </c>
      <c r="Q141" s="9">
        <v>34487701.880000003</v>
      </c>
      <c r="R141" s="9">
        <v>0</v>
      </c>
      <c r="S141" s="9">
        <v>0</v>
      </c>
    </row>
    <row r="142" spans="1:19" ht="16.25" customHeight="1" x14ac:dyDescent="0.35">
      <c r="A142" s="7" t="s">
        <v>203</v>
      </c>
      <c r="B142" s="6" t="s">
        <v>204</v>
      </c>
      <c r="C142" s="7" t="s">
        <v>16</v>
      </c>
      <c r="D142" s="7" t="s">
        <v>27</v>
      </c>
      <c r="E142" s="7" t="s">
        <v>477</v>
      </c>
      <c r="F142" s="7" t="s">
        <v>135</v>
      </c>
      <c r="G142" s="8">
        <v>2020</v>
      </c>
      <c r="H142" s="2">
        <v>44153</v>
      </c>
      <c r="I142" s="7" t="s">
        <v>13</v>
      </c>
      <c r="J142" s="9">
        <v>82329200</v>
      </c>
      <c r="K142" s="9" t="s">
        <v>17</v>
      </c>
      <c r="L142" s="10"/>
      <c r="M142" s="10" t="s">
        <v>114</v>
      </c>
      <c r="N142" s="11">
        <v>0</v>
      </c>
      <c r="O142" s="11">
        <v>5.4199999999999998E-2</v>
      </c>
      <c r="P142" s="11">
        <v>0</v>
      </c>
      <c r="Q142" s="9">
        <v>0</v>
      </c>
      <c r="R142" s="9">
        <v>4462242.6399999997</v>
      </c>
      <c r="S142" s="9">
        <v>0</v>
      </c>
    </row>
    <row r="143" spans="1:19" ht="16.25" customHeight="1" x14ac:dyDescent="0.35">
      <c r="A143" s="7" t="s">
        <v>259</v>
      </c>
      <c r="B143" s="6" t="s">
        <v>260</v>
      </c>
      <c r="C143" s="7" t="s">
        <v>112</v>
      </c>
      <c r="D143" s="7" t="s">
        <v>47</v>
      </c>
      <c r="E143" s="7" t="s">
        <v>477</v>
      </c>
      <c r="F143" s="7" t="s">
        <v>127</v>
      </c>
      <c r="G143" s="8">
        <v>2020</v>
      </c>
      <c r="H143" s="2">
        <v>44153</v>
      </c>
      <c r="I143" s="7" t="s">
        <v>13</v>
      </c>
      <c r="J143" s="9">
        <v>250000000</v>
      </c>
      <c r="K143" s="9" t="s">
        <v>17</v>
      </c>
      <c r="L143" s="10"/>
      <c r="M143" s="10" t="s">
        <v>81</v>
      </c>
      <c r="N143" s="11">
        <v>0</v>
      </c>
      <c r="O143" s="11">
        <v>0.6</v>
      </c>
      <c r="P143" s="11">
        <v>0</v>
      </c>
      <c r="Q143" s="9">
        <v>0</v>
      </c>
      <c r="R143" s="9">
        <v>150000000</v>
      </c>
      <c r="S143" s="9">
        <v>0</v>
      </c>
    </row>
    <row r="144" spans="1:19" ht="16.25" customHeight="1" x14ac:dyDescent="0.35">
      <c r="A144" s="7" t="s">
        <v>315</v>
      </c>
      <c r="B144" s="6" t="s">
        <v>316</v>
      </c>
      <c r="C144" s="7" t="s">
        <v>16</v>
      </c>
      <c r="D144" s="7" t="s">
        <v>47</v>
      </c>
      <c r="E144" s="7" t="s">
        <v>478</v>
      </c>
      <c r="F144" s="7" t="s">
        <v>484</v>
      </c>
      <c r="G144" s="8">
        <v>2020</v>
      </c>
      <c r="H144" s="2">
        <v>44160</v>
      </c>
      <c r="I144" s="7" t="s">
        <v>13</v>
      </c>
      <c r="J144" s="9">
        <v>30000000</v>
      </c>
      <c r="K144" s="9" t="s">
        <v>14</v>
      </c>
      <c r="L144" s="10" t="s">
        <v>20</v>
      </c>
      <c r="M144" s="10"/>
      <c r="N144" s="11">
        <v>5.1999999999999998E-2</v>
      </c>
      <c r="O144" s="11">
        <v>0</v>
      </c>
      <c r="P144" s="11">
        <v>0</v>
      </c>
      <c r="Q144" s="9">
        <v>1560000</v>
      </c>
      <c r="R144" s="9">
        <v>0</v>
      </c>
      <c r="S144" s="9">
        <v>0</v>
      </c>
    </row>
    <row r="145" spans="1:19" ht="16.25" customHeight="1" x14ac:dyDescent="0.35">
      <c r="A145" s="7" t="s">
        <v>315</v>
      </c>
      <c r="B145" s="6" t="s">
        <v>316</v>
      </c>
      <c r="C145" s="7" t="s">
        <v>16</v>
      </c>
      <c r="D145" s="7" t="s">
        <v>47</v>
      </c>
      <c r="E145" s="7" t="s">
        <v>478</v>
      </c>
      <c r="F145" s="7" t="s">
        <v>484</v>
      </c>
      <c r="G145" s="8">
        <v>2020</v>
      </c>
      <c r="H145" s="2">
        <v>44160</v>
      </c>
      <c r="I145" s="7" t="s">
        <v>13</v>
      </c>
      <c r="J145" s="9">
        <v>30000000</v>
      </c>
      <c r="K145" s="9" t="s">
        <v>14</v>
      </c>
      <c r="L145" s="10" t="s">
        <v>70</v>
      </c>
      <c r="M145" s="10"/>
      <c r="N145" s="11">
        <v>5.7000000000000002E-2</v>
      </c>
      <c r="O145" s="11">
        <v>0</v>
      </c>
      <c r="P145" s="11">
        <v>0</v>
      </c>
      <c r="Q145" s="9">
        <v>1710000</v>
      </c>
      <c r="R145" s="9">
        <v>0</v>
      </c>
      <c r="S145" s="9">
        <v>0</v>
      </c>
    </row>
    <row r="146" spans="1:19" ht="16.25" customHeight="1" x14ac:dyDescent="0.35">
      <c r="A146" s="7" t="s">
        <v>315</v>
      </c>
      <c r="B146" s="6" t="s">
        <v>316</v>
      </c>
      <c r="C146" s="7" t="s">
        <v>16</v>
      </c>
      <c r="D146" s="7" t="s">
        <v>47</v>
      </c>
      <c r="E146" s="7" t="s">
        <v>478</v>
      </c>
      <c r="F146" s="7" t="s">
        <v>484</v>
      </c>
      <c r="G146" s="8">
        <v>2020</v>
      </c>
      <c r="H146" s="2">
        <v>44160</v>
      </c>
      <c r="I146" s="7" t="s">
        <v>13</v>
      </c>
      <c r="J146" s="9">
        <v>30000000</v>
      </c>
      <c r="K146" s="9" t="s">
        <v>110</v>
      </c>
      <c r="L146" s="10" t="s">
        <v>111</v>
      </c>
      <c r="M146" s="10" t="s">
        <v>81</v>
      </c>
      <c r="N146" s="11">
        <v>0</v>
      </c>
      <c r="O146" s="11">
        <v>0</v>
      </c>
      <c r="P146" s="11">
        <v>8.2000000000000007E-3</v>
      </c>
      <c r="Q146" s="9">
        <v>0</v>
      </c>
      <c r="R146" s="9">
        <v>0</v>
      </c>
      <c r="S146" s="9">
        <v>246000.00000000003</v>
      </c>
    </row>
    <row r="147" spans="1:19" ht="16.25" customHeight="1" x14ac:dyDescent="0.35">
      <c r="A147" s="7" t="s">
        <v>191</v>
      </c>
      <c r="B147" s="6" t="s">
        <v>192</v>
      </c>
      <c r="C147" s="7" t="s">
        <v>18</v>
      </c>
      <c r="D147" s="7" t="s">
        <v>44</v>
      </c>
      <c r="E147" s="7" t="s">
        <v>54</v>
      </c>
      <c r="F147" s="7" t="s">
        <v>128</v>
      </c>
      <c r="G147" s="8">
        <v>2020</v>
      </c>
      <c r="H147" s="2">
        <v>44165</v>
      </c>
      <c r="I147" s="7" t="s">
        <v>13</v>
      </c>
      <c r="J147" s="9">
        <v>200000</v>
      </c>
      <c r="K147" s="9" t="s">
        <v>17</v>
      </c>
      <c r="L147" s="10"/>
      <c r="M147" s="10" t="s">
        <v>81</v>
      </c>
      <c r="N147" s="11">
        <v>0</v>
      </c>
      <c r="O147" s="11">
        <v>1</v>
      </c>
      <c r="P147" s="11">
        <v>0</v>
      </c>
      <c r="Q147" s="9">
        <v>0</v>
      </c>
      <c r="R147" s="9">
        <v>200000</v>
      </c>
      <c r="S147" s="9">
        <v>0</v>
      </c>
    </row>
    <row r="148" spans="1:19" ht="16.25" customHeight="1" x14ac:dyDescent="0.35">
      <c r="A148" s="7" t="s">
        <v>195</v>
      </c>
      <c r="B148" s="6" t="s">
        <v>196</v>
      </c>
      <c r="C148" s="7" t="s">
        <v>18</v>
      </c>
      <c r="D148" s="7" t="s">
        <v>26</v>
      </c>
      <c r="E148" s="7" t="s">
        <v>12</v>
      </c>
      <c r="F148" s="7" t="s">
        <v>134</v>
      </c>
      <c r="G148" s="8">
        <v>2020</v>
      </c>
      <c r="H148" s="2">
        <v>44166</v>
      </c>
      <c r="I148" s="7" t="s">
        <v>13</v>
      </c>
      <c r="J148" s="9">
        <v>250000</v>
      </c>
      <c r="K148" s="9" t="s">
        <v>17</v>
      </c>
      <c r="L148" s="10"/>
      <c r="M148" s="10" t="s">
        <v>81</v>
      </c>
      <c r="N148" s="11">
        <v>0</v>
      </c>
      <c r="O148" s="11">
        <v>1</v>
      </c>
      <c r="P148" s="11">
        <v>0</v>
      </c>
      <c r="Q148" s="9">
        <v>0</v>
      </c>
      <c r="R148" s="9">
        <v>250000</v>
      </c>
      <c r="S148" s="9">
        <v>0</v>
      </c>
    </row>
    <row r="149" spans="1:19" ht="16.25" customHeight="1" x14ac:dyDescent="0.35">
      <c r="A149" s="7" t="s">
        <v>347</v>
      </c>
      <c r="B149" s="6" t="s">
        <v>348</v>
      </c>
      <c r="C149" s="7" t="s">
        <v>16</v>
      </c>
      <c r="D149" s="7" t="s">
        <v>43</v>
      </c>
      <c r="E149" s="7" t="s">
        <v>477</v>
      </c>
      <c r="F149" s="7" t="s">
        <v>137</v>
      </c>
      <c r="G149" s="8">
        <v>2020</v>
      </c>
      <c r="H149" s="2">
        <v>44167</v>
      </c>
      <c r="I149" s="7" t="s">
        <v>13</v>
      </c>
      <c r="J149" s="9">
        <v>120000000</v>
      </c>
      <c r="K149" s="9" t="s">
        <v>14</v>
      </c>
      <c r="L149" s="10" t="s">
        <v>111</v>
      </c>
      <c r="M149" s="10"/>
      <c r="N149" s="11">
        <v>6.6699999999999995E-2</v>
      </c>
      <c r="O149" s="11">
        <v>0</v>
      </c>
      <c r="P149" s="11">
        <v>0</v>
      </c>
      <c r="Q149" s="9">
        <v>8003999.9999999991</v>
      </c>
      <c r="R149" s="9">
        <v>0</v>
      </c>
      <c r="S149" s="9">
        <v>0</v>
      </c>
    </row>
    <row r="150" spans="1:19" ht="16.25" customHeight="1" x14ac:dyDescent="0.35">
      <c r="A150" s="7" t="s">
        <v>373</v>
      </c>
      <c r="B150" s="6" t="s">
        <v>374</v>
      </c>
      <c r="C150" s="7" t="s">
        <v>16</v>
      </c>
      <c r="D150" s="7" t="s">
        <v>29</v>
      </c>
      <c r="E150" s="7" t="s">
        <v>477</v>
      </c>
      <c r="F150" s="7" t="s">
        <v>127</v>
      </c>
      <c r="G150" s="8">
        <v>2020</v>
      </c>
      <c r="H150" s="2">
        <v>44167</v>
      </c>
      <c r="I150" s="7" t="s">
        <v>13</v>
      </c>
      <c r="J150" s="9">
        <v>8000000</v>
      </c>
      <c r="K150" s="9" t="s">
        <v>14</v>
      </c>
      <c r="L150" s="10" t="s">
        <v>20</v>
      </c>
      <c r="M150" s="10"/>
      <c r="N150" s="11">
        <v>1</v>
      </c>
      <c r="O150" s="11">
        <v>0</v>
      </c>
      <c r="P150" s="11">
        <v>0</v>
      </c>
      <c r="Q150" s="9">
        <v>8000000</v>
      </c>
      <c r="R150" s="9">
        <v>0</v>
      </c>
      <c r="S150" s="9">
        <v>0</v>
      </c>
    </row>
    <row r="151" spans="1:19" ht="16.25" customHeight="1" x14ac:dyDescent="0.35">
      <c r="A151" s="7" t="s">
        <v>472</v>
      </c>
      <c r="B151" s="6" t="s">
        <v>473</v>
      </c>
      <c r="C151" s="7" t="s">
        <v>18</v>
      </c>
      <c r="D151" s="7" t="s">
        <v>40</v>
      </c>
      <c r="E151" s="7" t="s">
        <v>12</v>
      </c>
      <c r="F151" s="7" t="s">
        <v>12</v>
      </c>
      <c r="G151" s="8">
        <v>2020</v>
      </c>
      <c r="H151" s="2">
        <v>44167</v>
      </c>
      <c r="I151" s="7" t="s">
        <v>13</v>
      </c>
      <c r="J151" s="9">
        <v>363817</v>
      </c>
      <c r="K151" s="9" t="s">
        <v>14</v>
      </c>
      <c r="L151" s="10" t="s">
        <v>111</v>
      </c>
      <c r="M151" s="10"/>
      <c r="N151" s="11">
        <v>1</v>
      </c>
      <c r="O151" s="11">
        <v>0</v>
      </c>
      <c r="P151" s="11">
        <v>0</v>
      </c>
      <c r="Q151" s="9">
        <v>363817</v>
      </c>
      <c r="R151" s="9">
        <v>0</v>
      </c>
      <c r="S151" s="9">
        <v>0</v>
      </c>
    </row>
    <row r="152" spans="1:19" ht="16.25" customHeight="1" x14ac:dyDescent="0.35">
      <c r="A152" s="7" t="s">
        <v>313</v>
      </c>
      <c r="B152" s="6" t="s">
        <v>314</v>
      </c>
      <c r="C152" s="7" t="s">
        <v>18</v>
      </c>
      <c r="D152" s="7" t="s">
        <v>46</v>
      </c>
      <c r="E152" s="7" t="s">
        <v>54</v>
      </c>
      <c r="F152" s="7" t="s">
        <v>128</v>
      </c>
      <c r="G152" s="8">
        <v>2020</v>
      </c>
      <c r="H152" s="2">
        <v>44169</v>
      </c>
      <c r="I152" s="7" t="s">
        <v>13</v>
      </c>
      <c r="J152" s="9">
        <v>300000</v>
      </c>
      <c r="K152" s="9" t="s">
        <v>110</v>
      </c>
      <c r="L152" s="10" t="s">
        <v>111</v>
      </c>
      <c r="M152" s="10" t="s">
        <v>81</v>
      </c>
      <c r="N152" s="11">
        <v>0</v>
      </c>
      <c r="O152" s="11">
        <v>0</v>
      </c>
      <c r="P152" s="11">
        <v>0.31330000000000002</v>
      </c>
      <c r="Q152" s="9">
        <v>0</v>
      </c>
      <c r="R152" s="9">
        <v>0</v>
      </c>
      <c r="S152" s="9">
        <v>93990</v>
      </c>
    </row>
    <row r="153" spans="1:19" ht="16.25" customHeight="1" x14ac:dyDescent="0.35">
      <c r="A153" s="7" t="s">
        <v>207</v>
      </c>
      <c r="B153" s="6" t="s">
        <v>208</v>
      </c>
      <c r="C153" s="7" t="s">
        <v>18</v>
      </c>
      <c r="D153" s="7" t="s">
        <v>28</v>
      </c>
      <c r="E153" s="7" t="s">
        <v>54</v>
      </c>
      <c r="F153" s="7" t="s">
        <v>145</v>
      </c>
      <c r="G153" s="8">
        <v>2020</v>
      </c>
      <c r="H153" s="2">
        <v>44172</v>
      </c>
      <c r="I153" s="7" t="s">
        <v>13</v>
      </c>
      <c r="J153" s="9">
        <v>250000</v>
      </c>
      <c r="K153" s="9" t="s">
        <v>17</v>
      </c>
      <c r="L153" s="10"/>
      <c r="M153" s="10" t="s">
        <v>81</v>
      </c>
      <c r="N153" s="11">
        <v>0</v>
      </c>
      <c r="O153" s="11">
        <v>1</v>
      </c>
      <c r="P153" s="11">
        <v>0</v>
      </c>
      <c r="Q153" s="9">
        <v>0</v>
      </c>
      <c r="R153" s="9">
        <v>250000</v>
      </c>
      <c r="S153" s="9">
        <v>0</v>
      </c>
    </row>
    <row r="154" spans="1:19" ht="16.25" customHeight="1" x14ac:dyDescent="0.35">
      <c r="A154" s="7" t="s">
        <v>367</v>
      </c>
      <c r="B154" s="6" t="s">
        <v>368</v>
      </c>
      <c r="C154" s="7" t="s">
        <v>21</v>
      </c>
      <c r="D154" s="7" t="s">
        <v>29</v>
      </c>
      <c r="E154" s="7" t="s">
        <v>54</v>
      </c>
      <c r="F154" s="7" t="s">
        <v>128</v>
      </c>
      <c r="G154" s="8">
        <v>2020</v>
      </c>
      <c r="H154" s="2">
        <v>44172</v>
      </c>
      <c r="I154" s="7" t="s">
        <v>13</v>
      </c>
      <c r="J154" s="9">
        <v>2962000</v>
      </c>
      <c r="K154" s="9" t="s">
        <v>14</v>
      </c>
      <c r="L154" s="10" t="s">
        <v>111</v>
      </c>
      <c r="M154" s="10"/>
      <c r="N154" s="11">
        <v>1</v>
      </c>
      <c r="O154" s="11">
        <v>0</v>
      </c>
      <c r="P154" s="11">
        <v>0</v>
      </c>
      <c r="Q154" s="9">
        <v>2962000</v>
      </c>
      <c r="R154" s="9">
        <v>0</v>
      </c>
      <c r="S154" s="9">
        <v>0</v>
      </c>
    </row>
    <row r="155" spans="1:19" ht="16.25" customHeight="1" x14ac:dyDescent="0.35">
      <c r="A155" s="7" t="s">
        <v>225</v>
      </c>
      <c r="B155" s="6" t="s">
        <v>226</v>
      </c>
      <c r="C155" s="7" t="s">
        <v>18</v>
      </c>
      <c r="D155" s="7" t="s">
        <v>29</v>
      </c>
      <c r="E155" s="7" t="s">
        <v>54</v>
      </c>
      <c r="F155" s="7" t="s">
        <v>130</v>
      </c>
      <c r="G155" s="8">
        <v>2020</v>
      </c>
      <c r="H155" s="2">
        <v>44172</v>
      </c>
      <c r="I155" s="7" t="s">
        <v>13</v>
      </c>
      <c r="J155" s="9">
        <v>280000</v>
      </c>
      <c r="K155" s="9" t="s">
        <v>17</v>
      </c>
      <c r="L155" s="10"/>
      <c r="M155" s="10" t="s">
        <v>81</v>
      </c>
      <c r="N155" s="11">
        <v>0</v>
      </c>
      <c r="O155" s="11">
        <v>1</v>
      </c>
      <c r="P155" s="11">
        <v>0</v>
      </c>
      <c r="Q155" s="9">
        <v>0</v>
      </c>
      <c r="R155" s="9">
        <v>280000</v>
      </c>
      <c r="S155" s="9">
        <v>0</v>
      </c>
    </row>
    <row r="156" spans="1:19" ht="16.25" customHeight="1" x14ac:dyDescent="0.35">
      <c r="A156" s="7" t="s">
        <v>185</v>
      </c>
      <c r="B156" s="6" t="s">
        <v>186</v>
      </c>
      <c r="C156" s="7" t="s">
        <v>18</v>
      </c>
      <c r="D156" s="7" t="s">
        <v>43</v>
      </c>
      <c r="E156" s="7" t="s">
        <v>54</v>
      </c>
      <c r="F156" s="7" t="s">
        <v>130</v>
      </c>
      <c r="G156" s="8">
        <v>2020</v>
      </c>
      <c r="H156" s="2">
        <v>44173</v>
      </c>
      <c r="I156" s="7" t="s">
        <v>13</v>
      </c>
      <c r="J156" s="9">
        <v>300000</v>
      </c>
      <c r="K156" s="9" t="s">
        <v>17</v>
      </c>
      <c r="L156" s="10"/>
      <c r="M156" s="10" t="s">
        <v>81</v>
      </c>
      <c r="N156" s="11">
        <v>0</v>
      </c>
      <c r="O156" s="11">
        <v>0.5333</v>
      </c>
      <c r="P156" s="11">
        <v>0</v>
      </c>
      <c r="Q156" s="9">
        <v>0</v>
      </c>
      <c r="R156" s="9">
        <v>159990</v>
      </c>
      <c r="S156" s="9">
        <v>0</v>
      </c>
    </row>
    <row r="157" spans="1:19" ht="16.25" customHeight="1" x14ac:dyDescent="0.35">
      <c r="A157" s="7" t="s">
        <v>343</v>
      </c>
      <c r="B157" s="6" t="s">
        <v>344</v>
      </c>
      <c r="C157" s="7" t="s">
        <v>18</v>
      </c>
      <c r="D157" s="7" t="s">
        <v>40</v>
      </c>
      <c r="E157" s="7" t="s">
        <v>12</v>
      </c>
      <c r="F157" s="7" t="s">
        <v>136</v>
      </c>
      <c r="G157" s="8">
        <v>2020</v>
      </c>
      <c r="H157" s="2">
        <v>44173</v>
      </c>
      <c r="I157" s="7" t="s">
        <v>13</v>
      </c>
      <c r="J157" s="9">
        <v>700000</v>
      </c>
      <c r="K157" s="9" t="s">
        <v>110</v>
      </c>
      <c r="L157" s="10" t="s">
        <v>111</v>
      </c>
      <c r="M157" s="10" t="s">
        <v>81</v>
      </c>
      <c r="N157" s="11">
        <v>0</v>
      </c>
      <c r="O157" s="11">
        <v>0</v>
      </c>
      <c r="P157" s="11">
        <v>0.3286</v>
      </c>
      <c r="Q157" s="9">
        <v>0</v>
      </c>
      <c r="R157" s="9">
        <v>0</v>
      </c>
      <c r="S157" s="9">
        <v>230020</v>
      </c>
    </row>
    <row r="158" spans="1:19" ht="16.25" customHeight="1" x14ac:dyDescent="0.35">
      <c r="A158" s="7" t="s">
        <v>201</v>
      </c>
      <c r="B158" s="6" t="s">
        <v>202</v>
      </c>
      <c r="C158" s="7" t="s">
        <v>16</v>
      </c>
      <c r="D158" s="7" t="s">
        <v>27</v>
      </c>
      <c r="E158" s="7" t="s">
        <v>477</v>
      </c>
      <c r="F158" s="7" t="s">
        <v>137</v>
      </c>
      <c r="G158" s="8">
        <v>2020</v>
      </c>
      <c r="H158" s="2">
        <v>44174</v>
      </c>
      <c r="I158" s="7" t="s">
        <v>13</v>
      </c>
      <c r="J158" s="9">
        <v>38412000</v>
      </c>
      <c r="K158" s="9" t="s">
        <v>14</v>
      </c>
      <c r="L158" s="10" t="s">
        <v>20</v>
      </c>
      <c r="M158" s="10"/>
      <c r="N158" s="11">
        <v>0.1386</v>
      </c>
      <c r="O158" s="11">
        <v>0</v>
      </c>
      <c r="P158" s="11">
        <v>0</v>
      </c>
      <c r="Q158" s="9">
        <v>5323903.2</v>
      </c>
      <c r="R158" s="9">
        <v>0</v>
      </c>
      <c r="S158" s="9">
        <v>0</v>
      </c>
    </row>
    <row r="159" spans="1:19" ht="16.25" customHeight="1" x14ac:dyDescent="0.35">
      <c r="A159" s="7" t="s">
        <v>201</v>
      </c>
      <c r="B159" s="6" t="s">
        <v>202</v>
      </c>
      <c r="C159" s="7" t="s">
        <v>16</v>
      </c>
      <c r="D159" s="7" t="s">
        <v>27</v>
      </c>
      <c r="E159" s="7" t="s">
        <v>477</v>
      </c>
      <c r="F159" s="7" t="s">
        <v>137</v>
      </c>
      <c r="G159" s="8">
        <v>2020</v>
      </c>
      <c r="H159" s="2">
        <v>44174</v>
      </c>
      <c r="I159" s="7" t="s">
        <v>13</v>
      </c>
      <c r="J159" s="9">
        <v>38412000</v>
      </c>
      <c r="K159" s="9" t="s">
        <v>17</v>
      </c>
      <c r="L159" s="10"/>
      <c r="M159" s="10" t="s">
        <v>138</v>
      </c>
      <c r="N159" s="11">
        <v>0</v>
      </c>
      <c r="O159" s="11">
        <v>8.3999999999999995E-3</v>
      </c>
      <c r="P159" s="11">
        <v>0</v>
      </c>
      <c r="Q159" s="9">
        <v>0</v>
      </c>
      <c r="R159" s="9">
        <v>322660.8</v>
      </c>
      <c r="S159" s="9">
        <v>0</v>
      </c>
    </row>
    <row r="160" spans="1:19" ht="16.25" customHeight="1" x14ac:dyDescent="0.35">
      <c r="A160" s="7" t="s">
        <v>209</v>
      </c>
      <c r="B160" s="6" t="s">
        <v>210</v>
      </c>
      <c r="C160" s="7" t="s">
        <v>21</v>
      </c>
      <c r="D160" s="7" t="s">
        <v>29</v>
      </c>
      <c r="E160" s="7" t="s">
        <v>12</v>
      </c>
      <c r="F160" s="7" t="s">
        <v>134</v>
      </c>
      <c r="G160" s="8">
        <v>2020</v>
      </c>
      <c r="H160" s="2">
        <v>44174</v>
      </c>
      <c r="I160" s="7" t="s">
        <v>13</v>
      </c>
      <c r="J160" s="9">
        <v>5000000</v>
      </c>
      <c r="K160" s="9" t="s">
        <v>17</v>
      </c>
      <c r="L160" s="10"/>
      <c r="M160" s="10" t="s">
        <v>81</v>
      </c>
      <c r="N160" s="11">
        <v>0</v>
      </c>
      <c r="O160" s="11">
        <v>1</v>
      </c>
      <c r="P160" s="11">
        <v>0</v>
      </c>
      <c r="Q160" s="9">
        <v>0</v>
      </c>
      <c r="R160" s="9">
        <v>5000000</v>
      </c>
      <c r="S160" s="9">
        <v>0</v>
      </c>
    </row>
    <row r="161" spans="1:19" ht="16.25" customHeight="1" x14ac:dyDescent="0.35">
      <c r="A161" s="7" t="s">
        <v>213</v>
      </c>
      <c r="B161" s="6" t="s">
        <v>210</v>
      </c>
      <c r="C161" s="7" t="s">
        <v>159</v>
      </c>
      <c r="D161" s="7" t="s">
        <v>29</v>
      </c>
      <c r="E161" s="7" t="s">
        <v>12</v>
      </c>
      <c r="F161" s="7" t="s">
        <v>134</v>
      </c>
      <c r="G161" s="8">
        <v>2020</v>
      </c>
      <c r="H161" s="2">
        <v>44174</v>
      </c>
      <c r="I161" s="7" t="s">
        <v>13</v>
      </c>
      <c r="J161" s="9">
        <v>7750000</v>
      </c>
      <c r="K161" s="9" t="s">
        <v>17</v>
      </c>
      <c r="L161" s="10"/>
      <c r="M161" s="10" t="s">
        <v>22</v>
      </c>
      <c r="N161" s="11">
        <v>0</v>
      </c>
      <c r="O161" s="11">
        <v>0.86109999999999998</v>
      </c>
      <c r="P161" s="11">
        <v>0</v>
      </c>
      <c r="Q161" s="9">
        <v>0</v>
      </c>
      <c r="R161" s="9">
        <v>6673525</v>
      </c>
      <c r="S161" s="9">
        <v>0</v>
      </c>
    </row>
    <row r="162" spans="1:19" ht="16.25" customHeight="1" x14ac:dyDescent="0.35">
      <c r="A162" s="7" t="s">
        <v>214</v>
      </c>
      <c r="B162" s="6" t="s">
        <v>210</v>
      </c>
      <c r="C162" s="7" t="s">
        <v>16</v>
      </c>
      <c r="D162" s="7" t="s">
        <v>29</v>
      </c>
      <c r="E162" s="7" t="s">
        <v>12</v>
      </c>
      <c r="F162" s="7" t="s">
        <v>134</v>
      </c>
      <c r="G162" s="8">
        <v>2020</v>
      </c>
      <c r="H162" s="2">
        <v>44174</v>
      </c>
      <c r="I162" s="7" t="s">
        <v>13</v>
      </c>
      <c r="J162" s="9">
        <v>52072625.770000003</v>
      </c>
      <c r="K162" s="9" t="s">
        <v>17</v>
      </c>
      <c r="L162" s="10"/>
      <c r="M162" s="10" t="s">
        <v>22</v>
      </c>
      <c r="N162" s="11">
        <v>0</v>
      </c>
      <c r="O162" s="11">
        <v>0.86109999999999998</v>
      </c>
      <c r="P162" s="11">
        <v>0</v>
      </c>
      <c r="Q162" s="9">
        <v>0</v>
      </c>
      <c r="R162" s="9">
        <v>44839738.050547004</v>
      </c>
      <c r="S162" s="9">
        <v>0</v>
      </c>
    </row>
    <row r="163" spans="1:19" ht="16.25" customHeight="1" x14ac:dyDescent="0.35">
      <c r="A163" s="7" t="s">
        <v>215</v>
      </c>
      <c r="B163" s="6" t="s">
        <v>216</v>
      </c>
      <c r="C163" s="7" t="s">
        <v>16</v>
      </c>
      <c r="D163" s="7" t="s">
        <v>29</v>
      </c>
      <c r="E163" s="7" t="s">
        <v>478</v>
      </c>
      <c r="F163" s="7" t="s">
        <v>129</v>
      </c>
      <c r="G163" s="8">
        <v>2020</v>
      </c>
      <c r="H163" s="2">
        <v>44174</v>
      </c>
      <c r="I163" s="7" t="s">
        <v>13</v>
      </c>
      <c r="J163" s="9">
        <v>50000000</v>
      </c>
      <c r="K163" s="9" t="s">
        <v>14</v>
      </c>
      <c r="L163" s="10" t="s">
        <v>20</v>
      </c>
      <c r="M163" s="10"/>
      <c r="N163" s="11">
        <v>4.4000000000000003E-3</v>
      </c>
      <c r="O163" s="11">
        <v>0</v>
      </c>
      <c r="P163" s="11">
        <v>0</v>
      </c>
      <c r="Q163" s="9">
        <v>220000</v>
      </c>
      <c r="R163" s="9">
        <v>0</v>
      </c>
      <c r="S163" s="9">
        <v>0</v>
      </c>
    </row>
    <row r="164" spans="1:19" ht="16.25" customHeight="1" x14ac:dyDescent="0.35">
      <c r="A164" s="7" t="s">
        <v>215</v>
      </c>
      <c r="B164" s="6" t="s">
        <v>216</v>
      </c>
      <c r="C164" s="7" t="s">
        <v>16</v>
      </c>
      <c r="D164" s="7" t="s">
        <v>29</v>
      </c>
      <c r="E164" s="7" t="s">
        <v>478</v>
      </c>
      <c r="F164" s="7" t="s">
        <v>129</v>
      </c>
      <c r="G164" s="8">
        <v>2020</v>
      </c>
      <c r="H164" s="2">
        <v>44174</v>
      </c>
      <c r="I164" s="7" t="s">
        <v>13</v>
      </c>
      <c r="J164" s="9">
        <v>50000000</v>
      </c>
      <c r="K164" s="9" t="s">
        <v>17</v>
      </c>
      <c r="L164" s="10"/>
      <c r="M164" s="10" t="s">
        <v>116</v>
      </c>
      <c r="N164" s="11">
        <v>0</v>
      </c>
      <c r="O164" s="11">
        <v>4.53E-2</v>
      </c>
      <c r="P164" s="11">
        <v>0</v>
      </c>
      <c r="Q164" s="9">
        <v>0</v>
      </c>
      <c r="R164" s="9">
        <v>2265000</v>
      </c>
      <c r="S164" s="9">
        <v>0</v>
      </c>
    </row>
    <row r="165" spans="1:19" ht="16.25" customHeight="1" x14ac:dyDescent="0.35">
      <c r="A165" s="7" t="s">
        <v>405</v>
      </c>
      <c r="B165" s="6" t="s">
        <v>406</v>
      </c>
      <c r="C165" s="7" t="s">
        <v>16</v>
      </c>
      <c r="D165" s="7" t="s">
        <v>31</v>
      </c>
      <c r="E165" s="7" t="s">
        <v>477</v>
      </c>
      <c r="F165" s="7" t="s">
        <v>127</v>
      </c>
      <c r="G165" s="8">
        <v>2020</v>
      </c>
      <c r="H165" s="2">
        <v>44174</v>
      </c>
      <c r="I165" s="7" t="s">
        <v>13</v>
      </c>
      <c r="J165" s="9">
        <v>33000000</v>
      </c>
      <c r="K165" s="9" t="s">
        <v>14</v>
      </c>
      <c r="L165" s="10" t="s">
        <v>70</v>
      </c>
      <c r="M165" s="10"/>
      <c r="N165" s="11">
        <v>1</v>
      </c>
      <c r="O165" s="11">
        <v>0</v>
      </c>
      <c r="P165" s="11">
        <v>0</v>
      </c>
      <c r="Q165" s="9">
        <v>33000000</v>
      </c>
      <c r="R165" s="9">
        <v>0</v>
      </c>
      <c r="S165" s="9">
        <v>0</v>
      </c>
    </row>
    <row r="166" spans="1:19" ht="16.25" customHeight="1" x14ac:dyDescent="0.35">
      <c r="A166" s="7" t="s">
        <v>231</v>
      </c>
      <c r="B166" s="6" t="s">
        <v>232</v>
      </c>
      <c r="C166" s="7" t="s">
        <v>16</v>
      </c>
      <c r="D166" s="7" t="s">
        <v>45</v>
      </c>
      <c r="E166" s="7" t="s">
        <v>12</v>
      </c>
      <c r="F166" s="7" t="s">
        <v>136</v>
      </c>
      <c r="G166" s="8">
        <v>2020</v>
      </c>
      <c r="H166" s="2">
        <v>44174</v>
      </c>
      <c r="I166" s="7" t="s">
        <v>13</v>
      </c>
      <c r="J166" s="9">
        <v>120000000</v>
      </c>
      <c r="K166" s="9" t="s">
        <v>17</v>
      </c>
      <c r="L166" s="10"/>
      <c r="M166" s="10" t="s">
        <v>114</v>
      </c>
      <c r="N166" s="11">
        <v>0</v>
      </c>
      <c r="O166" s="11">
        <v>4.9200000000000001E-2</v>
      </c>
      <c r="P166" s="11">
        <v>0</v>
      </c>
      <c r="Q166" s="9">
        <v>0</v>
      </c>
      <c r="R166" s="9">
        <v>5904000</v>
      </c>
      <c r="S166" s="9">
        <v>0</v>
      </c>
    </row>
    <row r="167" spans="1:19" ht="16.25" customHeight="1" x14ac:dyDescent="0.35">
      <c r="A167" s="7" t="s">
        <v>247</v>
      </c>
      <c r="B167" s="6" t="s">
        <v>248</v>
      </c>
      <c r="C167" s="7" t="s">
        <v>16</v>
      </c>
      <c r="D167" s="7" t="s">
        <v>46</v>
      </c>
      <c r="E167" s="7" t="s">
        <v>12</v>
      </c>
      <c r="F167" s="7" t="s">
        <v>134</v>
      </c>
      <c r="G167" s="8">
        <v>2020</v>
      </c>
      <c r="H167" s="2">
        <v>44174</v>
      </c>
      <c r="I167" s="7" t="s">
        <v>13</v>
      </c>
      <c r="J167" s="9">
        <v>200000000</v>
      </c>
      <c r="K167" s="9" t="s">
        <v>14</v>
      </c>
      <c r="L167" s="10" t="s">
        <v>111</v>
      </c>
      <c r="M167" s="10"/>
      <c r="N167" s="11">
        <v>0.25</v>
      </c>
      <c r="O167" s="11">
        <v>0</v>
      </c>
      <c r="P167" s="11">
        <v>0</v>
      </c>
      <c r="Q167" s="9">
        <v>50000000</v>
      </c>
      <c r="R167" s="9">
        <v>0</v>
      </c>
      <c r="S167" s="9">
        <v>0</v>
      </c>
    </row>
    <row r="168" spans="1:19" ht="16.25" customHeight="1" x14ac:dyDescent="0.35">
      <c r="A168" s="7" t="s">
        <v>247</v>
      </c>
      <c r="B168" s="6" t="s">
        <v>248</v>
      </c>
      <c r="C168" s="7" t="s">
        <v>16</v>
      </c>
      <c r="D168" s="7" t="s">
        <v>46</v>
      </c>
      <c r="E168" s="7" t="s">
        <v>12</v>
      </c>
      <c r="F168" s="7" t="s">
        <v>134</v>
      </c>
      <c r="G168" s="8">
        <v>2020</v>
      </c>
      <c r="H168" s="2">
        <v>44174</v>
      </c>
      <c r="I168" s="7" t="s">
        <v>13</v>
      </c>
      <c r="J168" s="9">
        <v>200000000</v>
      </c>
      <c r="K168" s="9" t="s">
        <v>17</v>
      </c>
      <c r="L168" s="10"/>
      <c r="M168" s="10" t="s">
        <v>81</v>
      </c>
      <c r="N168" s="11">
        <v>0</v>
      </c>
      <c r="O168" s="11">
        <v>0.125</v>
      </c>
      <c r="P168" s="11">
        <v>0</v>
      </c>
      <c r="Q168" s="9">
        <v>0</v>
      </c>
      <c r="R168" s="9">
        <v>25000000</v>
      </c>
      <c r="S168" s="9">
        <v>0</v>
      </c>
    </row>
    <row r="169" spans="1:19" ht="16.25" customHeight="1" x14ac:dyDescent="0.35">
      <c r="A169" s="7" t="s">
        <v>391</v>
      </c>
      <c r="B169" s="6" t="s">
        <v>392</v>
      </c>
      <c r="C169" s="7" t="s">
        <v>18</v>
      </c>
      <c r="D169" s="7" t="s">
        <v>29</v>
      </c>
      <c r="E169" s="7" t="s">
        <v>54</v>
      </c>
      <c r="F169" s="7" t="s">
        <v>128</v>
      </c>
      <c r="G169" s="8">
        <v>2020</v>
      </c>
      <c r="H169" s="2">
        <v>44176</v>
      </c>
      <c r="I169" s="7" t="s">
        <v>13</v>
      </c>
      <c r="J169" s="9">
        <v>420000</v>
      </c>
      <c r="K169" s="9" t="s">
        <v>14</v>
      </c>
      <c r="L169" s="10" t="s">
        <v>111</v>
      </c>
      <c r="M169" s="10"/>
      <c r="N169" s="11">
        <v>1</v>
      </c>
      <c r="O169" s="11">
        <v>0</v>
      </c>
      <c r="P169" s="11">
        <v>0</v>
      </c>
      <c r="Q169" s="9">
        <v>420000</v>
      </c>
      <c r="R169" s="9">
        <v>0</v>
      </c>
      <c r="S169" s="9">
        <v>0</v>
      </c>
    </row>
    <row r="170" spans="1:19" ht="16.25" customHeight="1" x14ac:dyDescent="0.35">
      <c r="A170" s="7" t="s">
        <v>281</v>
      </c>
      <c r="B170" s="6" t="s">
        <v>282</v>
      </c>
      <c r="C170" s="7" t="s">
        <v>18</v>
      </c>
      <c r="D170" s="7" t="s">
        <v>40</v>
      </c>
      <c r="E170" s="7" t="s">
        <v>477</v>
      </c>
      <c r="F170" s="7" t="s">
        <v>127</v>
      </c>
      <c r="G170" s="8">
        <v>2020</v>
      </c>
      <c r="H170" s="2">
        <v>44176</v>
      </c>
      <c r="I170" s="7" t="s">
        <v>13</v>
      </c>
      <c r="J170" s="9">
        <v>250000</v>
      </c>
      <c r="K170" s="9" t="s">
        <v>17</v>
      </c>
      <c r="L170" s="10"/>
      <c r="M170" s="10" t="s">
        <v>81</v>
      </c>
      <c r="N170" s="11">
        <v>0</v>
      </c>
      <c r="O170" s="11">
        <v>0.32</v>
      </c>
      <c r="P170" s="11">
        <v>0</v>
      </c>
      <c r="Q170" s="9">
        <v>0</v>
      </c>
      <c r="R170" s="9">
        <v>80000</v>
      </c>
      <c r="S170" s="9">
        <v>0</v>
      </c>
    </row>
    <row r="171" spans="1:19" ht="16.25" customHeight="1" x14ac:dyDescent="0.35">
      <c r="A171" s="7" t="s">
        <v>283</v>
      </c>
      <c r="B171" s="6" t="s">
        <v>284</v>
      </c>
      <c r="C171" s="7" t="s">
        <v>18</v>
      </c>
      <c r="D171" s="7" t="s">
        <v>40</v>
      </c>
      <c r="E171" s="7" t="s">
        <v>12</v>
      </c>
      <c r="F171" s="7" t="s">
        <v>134</v>
      </c>
      <c r="G171" s="8">
        <v>2020</v>
      </c>
      <c r="H171" s="2">
        <v>44176</v>
      </c>
      <c r="I171" s="7" t="s">
        <v>13</v>
      </c>
      <c r="J171" s="9">
        <v>650000</v>
      </c>
      <c r="K171" s="9" t="s">
        <v>17</v>
      </c>
      <c r="L171" s="10"/>
      <c r="M171" s="10" t="s">
        <v>81</v>
      </c>
      <c r="N171" s="11">
        <v>0</v>
      </c>
      <c r="O171" s="11">
        <v>7.6899999999999996E-2</v>
      </c>
      <c r="P171" s="11">
        <v>0</v>
      </c>
      <c r="Q171" s="9">
        <v>0</v>
      </c>
      <c r="R171" s="9">
        <v>49985</v>
      </c>
      <c r="S171" s="9">
        <v>0</v>
      </c>
    </row>
    <row r="172" spans="1:19" ht="16.25" customHeight="1" x14ac:dyDescent="0.35">
      <c r="A172" s="7" t="s">
        <v>297</v>
      </c>
      <c r="B172" s="6" t="s">
        <v>298</v>
      </c>
      <c r="C172" s="7" t="s">
        <v>18</v>
      </c>
      <c r="D172" s="7" t="s">
        <v>29</v>
      </c>
      <c r="E172" s="7" t="s">
        <v>12</v>
      </c>
      <c r="F172" s="7" t="s">
        <v>134</v>
      </c>
      <c r="G172" s="8">
        <v>2020</v>
      </c>
      <c r="H172" s="2">
        <v>44179</v>
      </c>
      <c r="I172" s="7" t="s">
        <v>13</v>
      </c>
      <c r="J172" s="9">
        <v>1150000</v>
      </c>
      <c r="K172" s="9" t="s">
        <v>110</v>
      </c>
      <c r="L172" s="10" t="s">
        <v>111</v>
      </c>
      <c r="M172" s="10" t="s">
        <v>81</v>
      </c>
      <c r="N172" s="11">
        <v>0</v>
      </c>
      <c r="O172" s="11">
        <v>0</v>
      </c>
      <c r="P172" s="11">
        <v>1</v>
      </c>
      <c r="Q172" s="9">
        <v>0</v>
      </c>
      <c r="R172" s="9">
        <v>0</v>
      </c>
      <c r="S172" s="9">
        <v>1150000</v>
      </c>
    </row>
    <row r="173" spans="1:19" ht="16.25" customHeight="1" x14ac:dyDescent="0.35">
      <c r="A173" s="7" t="s">
        <v>357</v>
      </c>
      <c r="B173" s="6" t="s">
        <v>358</v>
      </c>
      <c r="C173" s="7" t="s">
        <v>18</v>
      </c>
      <c r="D173" s="7" t="s">
        <v>27</v>
      </c>
      <c r="E173" s="7" t="s">
        <v>54</v>
      </c>
      <c r="F173" s="7" t="s">
        <v>145</v>
      </c>
      <c r="G173" s="8">
        <v>2020</v>
      </c>
      <c r="H173" s="2">
        <v>44180</v>
      </c>
      <c r="I173" s="7" t="s">
        <v>13</v>
      </c>
      <c r="J173" s="9">
        <v>300000</v>
      </c>
      <c r="K173" s="9" t="s">
        <v>14</v>
      </c>
      <c r="L173" s="10" t="s">
        <v>111</v>
      </c>
      <c r="M173" s="10"/>
      <c r="N173" s="11">
        <v>1</v>
      </c>
      <c r="O173" s="11">
        <v>0</v>
      </c>
      <c r="P173" s="11">
        <v>0</v>
      </c>
      <c r="Q173" s="9">
        <v>300000</v>
      </c>
      <c r="R173" s="9">
        <v>0</v>
      </c>
      <c r="S173" s="9">
        <v>0</v>
      </c>
    </row>
    <row r="174" spans="1:19" ht="16.25" customHeight="1" x14ac:dyDescent="0.35">
      <c r="A174" s="7" t="s">
        <v>385</v>
      </c>
      <c r="B174" s="6" t="s">
        <v>386</v>
      </c>
      <c r="C174" s="7" t="s">
        <v>18</v>
      </c>
      <c r="D174" s="7" t="s">
        <v>29</v>
      </c>
      <c r="E174" s="7" t="s">
        <v>54</v>
      </c>
      <c r="F174" s="7" t="s">
        <v>128</v>
      </c>
      <c r="G174" s="8">
        <v>2020</v>
      </c>
      <c r="H174" s="2">
        <v>44180</v>
      </c>
      <c r="I174" s="7" t="s">
        <v>13</v>
      </c>
      <c r="J174" s="9">
        <v>1550360</v>
      </c>
      <c r="K174" s="9" t="s">
        <v>14</v>
      </c>
      <c r="L174" s="10" t="s">
        <v>111</v>
      </c>
      <c r="M174" s="10"/>
      <c r="N174" s="11">
        <v>1</v>
      </c>
      <c r="O174" s="11">
        <v>0</v>
      </c>
      <c r="P174" s="11">
        <v>0</v>
      </c>
      <c r="Q174" s="9">
        <v>1550360</v>
      </c>
      <c r="R174" s="9">
        <v>0</v>
      </c>
      <c r="S174" s="9">
        <v>0</v>
      </c>
    </row>
    <row r="175" spans="1:19" ht="16.25" customHeight="1" x14ac:dyDescent="0.35">
      <c r="A175" s="7" t="s">
        <v>199</v>
      </c>
      <c r="B175" s="6" t="s">
        <v>200</v>
      </c>
      <c r="C175" s="7" t="s">
        <v>16</v>
      </c>
      <c r="D175" s="7" t="s">
        <v>27</v>
      </c>
      <c r="E175" s="7" t="s">
        <v>478</v>
      </c>
      <c r="F175" s="7" t="s">
        <v>484</v>
      </c>
      <c r="G175" s="8">
        <v>2020</v>
      </c>
      <c r="H175" s="2">
        <v>44181</v>
      </c>
      <c r="I175" s="7" t="s">
        <v>13</v>
      </c>
      <c r="J175" s="9">
        <v>100000000</v>
      </c>
      <c r="K175" s="9" t="s">
        <v>14</v>
      </c>
      <c r="L175" s="10" t="s">
        <v>20</v>
      </c>
      <c r="M175" s="10"/>
      <c r="N175" s="11">
        <v>2.5000000000000001E-2</v>
      </c>
      <c r="O175" s="11">
        <v>0</v>
      </c>
      <c r="P175" s="11">
        <v>0</v>
      </c>
      <c r="Q175" s="9">
        <v>2500000</v>
      </c>
      <c r="R175" s="9">
        <v>0</v>
      </c>
      <c r="S175" s="9">
        <v>0</v>
      </c>
    </row>
    <row r="176" spans="1:19" ht="16.25" customHeight="1" x14ac:dyDescent="0.35">
      <c r="A176" s="7" t="s">
        <v>199</v>
      </c>
      <c r="B176" s="6" t="s">
        <v>200</v>
      </c>
      <c r="C176" s="7" t="s">
        <v>16</v>
      </c>
      <c r="D176" s="7" t="s">
        <v>27</v>
      </c>
      <c r="E176" s="7" t="s">
        <v>478</v>
      </c>
      <c r="F176" s="7" t="s">
        <v>484</v>
      </c>
      <c r="G176" s="8">
        <v>2020</v>
      </c>
      <c r="H176" s="2">
        <v>44181</v>
      </c>
      <c r="I176" s="7" t="s">
        <v>13</v>
      </c>
      <c r="J176" s="9">
        <v>100000000</v>
      </c>
      <c r="K176" s="9" t="s">
        <v>17</v>
      </c>
      <c r="L176" s="10"/>
      <c r="M176" s="10" t="s">
        <v>114</v>
      </c>
      <c r="N176" s="11">
        <v>0</v>
      </c>
      <c r="O176" s="11">
        <v>7.4999999999999997E-2</v>
      </c>
      <c r="P176" s="11">
        <v>0</v>
      </c>
      <c r="Q176" s="9">
        <v>0</v>
      </c>
      <c r="R176" s="9">
        <v>7500000</v>
      </c>
      <c r="S176" s="9">
        <v>0</v>
      </c>
    </row>
    <row r="177" spans="1:23" ht="16.25" customHeight="1" x14ac:dyDescent="0.35">
      <c r="A177" s="7" t="s">
        <v>311</v>
      </c>
      <c r="B177" s="6" t="s">
        <v>312</v>
      </c>
      <c r="C177" s="7" t="s">
        <v>16</v>
      </c>
      <c r="D177" s="7" t="s">
        <v>39</v>
      </c>
      <c r="E177" s="7" t="s">
        <v>477</v>
      </c>
      <c r="F177" s="7" t="s">
        <v>133</v>
      </c>
      <c r="G177" s="8">
        <v>2020</v>
      </c>
      <c r="H177" s="2">
        <v>44181</v>
      </c>
      <c r="I177" s="7" t="s">
        <v>13</v>
      </c>
      <c r="J177" s="9">
        <v>400000000</v>
      </c>
      <c r="K177" s="9" t="s">
        <v>110</v>
      </c>
      <c r="L177" s="10" t="s">
        <v>111</v>
      </c>
      <c r="M177" s="10" t="s">
        <v>81</v>
      </c>
      <c r="N177" s="11">
        <v>0</v>
      </c>
      <c r="O177" s="11">
        <v>0</v>
      </c>
      <c r="P177" s="11">
        <v>0.1739</v>
      </c>
      <c r="Q177" s="9">
        <v>0</v>
      </c>
      <c r="R177" s="9">
        <v>0</v>
      </c>
      <c r="S177" s="9">
        <v>69560000</v>
      </c>
    </row>
    <row r="178" spans="1:23" ht="16.25" customHeight="1" x14ac:dyDescent="0.35">
      <c r="A178" s="7" t="s">
        <v>290</v>
      </c>
      <c r="B178" s="6" t="s">
        <v>260</v>
      </c>
      <c r="C178" s="7" t="s">
        <v>112</v>
      </c>
      <c r="D178" s="7" t="s">
        <v>48</v>
      </c>
      <c r="E178" s="7" t="s">
        <v>477</v>
      </c>
      <c r="F178" s="7" t="s">
        <v>127</v>
      </c>
      <c r="G178" s="8">
        <v>2020</v>
      </c>
      <c r="H178" s="2">
        <v>44181</v>
      </c>
      <c r="I178" s="7" t="s">
        <v>13</v>
      </c>
      <c r="J178" s="9">
        <v>100000000</v>
      </c>
      <c r="K178" s="9" t="s">
        <v>17</v>
      </c>
      <c r="L178" s="10"/>
      <c r="M178" s="10" t="s">
        <v>81</v>
      </c>
      <c r="N178" s="11">
        <v>0</v>
      </c>
      <c r="O178" s="11">
        <v>1</v>
      </c>
      <c r="P178" s="11">
        <v>0</v>
      </c>
      <c r="Q178" s="9">
        <v>0</v>
      </c>
      <c r="R178" s="9">
        <v>100000000</v>
      </c>
      <c r="S178" s="9">
        <v>0</v>
      </c>
    </row>
    <row r="179" spans="1:23" ht="16.25" customHeight="1" x14ac:dyDescent="0.35">
      <c r="A179" s="7" t="s">
        <v>211</v>
      </c>
      <c r="B179" s="6" t="s">
        <v>212</v>
      </c>
      <c r="C179" s="7" t="s">
        <v>21</v>
      </c>
      <c r="D179" s="7" t="s">
        <v>29</v>
      </c>
      <c r="E179" s="7" t="s">
        <v>54</v>
      </c>
      <c r="F179" s="7" t="s">
        <v>128</v>
      </c>
      <c r="G179" s="8">
        <v>2020</v>
      </c>
      <c r="H179" s="2">
        <v>44182</v>
      </c>
      <c r="I179" s="7" t="s">
        <v>13</v>
      </c>
      <c r="J179" s="9">
        <v>2360000</v>
      </c>
      <c r="K179" s="9" t="s">
        <v>14</v>
      </c>
      <c r="L179" s="10" t="s">
        <v>111</v>
      </c>
      <c r="M179" s="10"/>
      <c r="N179" s="11">
        <v>0.68979999999999997</v>
      </c>
      <c r="O179" s="11">
        <v>0</v>
      </c>
      <c r="P179" s="11">
        <v>0</v>
      </c>
      <c r="Q179" s="9">
        <v>1627928</v>
      </c>
      <c r="R179" s="9">
        <v>0</v>
      </c>
      <c r="S179" s="9">
        <v>0</v>
      </c>
    </row>
    <row r="180" spans="1:23" ht="16.25" customHeight="1" x14ac:dyDescent="0.35">
      <c r="A180" s="7" t="s">
        <v>211</v>
      </c>
      <c r="B180" s="6" t="s">
        <v>212</v>
      </c>
      <c r="C180" s="7" t="s">
        <v>21</v>
      </c>
      <c r="D180" s="7" t="s">
        <v>29</v>
      </c>
      <c r="E180" s="7" t="s">
        <v>54</v>
      </c>
      <c r="F180" s="7" t="s">
        <v>128</v>
      </c>
      <c r="G180" s="8">
        <v>2020</v>
      </c>
      <c r="H180" s="2">
        <v>44182</v>
      </c>
      <c r="I180" s="7" t="s">
        <v>13</v>
      </c>
      <c r="J180" s="9">
        <v>2360000</v>
      </c>
      <c r="K180" s="9" t="s">
        <v>17</v>
      </c>
      <c r="L180" s="10"/>
      <c r="M180" s="10" t="s">
        <v>81</v>
      </c>
      <c r="N180" s="11">
        <v>0</v>
      </c>
      <c r="O180" s="11">
        <v>0.31019999999999998</v>
      </c>
      <c r="P180" s="11">
        <v>0</v>
      </c>
      <c r="Q180" s="9">
        <v>0</v>
      </c>
      <c r="R180" s="9">
        <v>732072</v>
      </c>
      <c r="S180" s="9">
        <v>0</v>
      </c>
    </row>
    <row r="181" spans="1:23" ht="16.25" customHeight="1" x14ac:dyDescent="0.35">
      <c r="A181" s="7" t="s">
        <v>309</v>
      </c>
      <c r="B181" s="6" t="s">
        <v>310</v>
      </c>
      <c r="C181" s="7" t="s">
        <v>18</v>
      </c>
      <c r="D181" s="7" t="s">
        <v>37</v>
      </c>
      <c r="E181" s="7" t="s">
        <v>54</v>
      </c>
      <c r="F181" s="7" t="s">
        <v>145</v>
      </c>
      <c r="G181" s="8">
        <v>2020</v>
      </c>
      <c r="H181" s="2">
        <v>44182</v>
      </c>
      <c r="I181" s="7" t="s">
        <v>13</v>
      </c>
      <c r="J181" s="9">
        <v>1826485</v>
      </c>
      <c r="K181" s="9" t="s">
        <v>110</v>
      </c>
      <c r="L181" s="10" t="s">
        <v>111</v>
      </c>
      <c r="M181" s="10" t="s">
        <v>81</v>
      </c>
      <c r="N181" s="11">
        <v>0</v>
      </c>
      <c r="O181" s="11">
        <v>0</v>
      </c>
      <c r="P181" s="11">
        <v>1</v>
      </c>
      <c r="Q181" s="9">
        <v>0</v>
      </c>
      <c r="R181" s="9">
        <v>0</v>
      </c>
      <c r="S181" s="9">
        <v>1826485</v>
      </c>
    </row>
    <row r="182" spans="1:23" ht="16.25" customHeight="1" x14ac:dyDescent="0.35">
      <c r="A182" s="7" t="s">
        <v>444</v>
      </c>
      <c r="B182" s="6" t="s">
        <v>445</v>
      </c>
      <c r="C182" s="7" t="s">
        <v>18</v>
      </c>
      <c r="D182" s="7" t="s">
        <v>39</v>
      </c>
      <c r="E182" s="7" t="s">
        <v>54</v>
      </c>
      <c r="F182" s="7" t="s">
        <v>128</v>
      </c>
      <c r="G182" s="8">
        <v>2020</v>
      </c>
      <c r="H182" s="2">
        <v>44182</v>
      </c>
      <c r="I182" s="7" t="s">
        <v>13</v>
      </c>
      <c r="J182" s="9">
        <v>3000000</v>
      </c>
      <c r="K182" s="9" t="s">
        <v>14</v>
      </c>
      <c r="L182" s="10" t="s">
        <v>111</v>
      </c>
      <c r="M182" s="10"/>
      <c r="N182" s="11">
        <v>1</v>
      </c>
      <c r="O182" s="11">
        <v>0</v>
      </c>
      <c r="P182" s="11">
        <v>0</v>
      </c>
      <c r="Q182" s="9">
        <v>3000000</v>
      </c>
      <c r="R182" s="9">
        <v>0</v>
      </c>
      <c r="S182" s="9">
        <v>0</v>
      </c>
    </row>
    <row r="183" spans="1:23" s="80" customFormat="1" ht="16.25" customHeight="1" x14ac:dyDescent="0.35">
      <c r="A183" s="52"/>
      <c r="B183" s="52"/>
      <c r="C183" s="52"/>
      <c r="G183" s="52"/>
      <c r="H183" s="52"/>
      <c r="I183" s="52"/>
      <c r="J183" s="53"/>
      <c r="K183" s="53"/>
      <c r="L183" s="53"/>
      <c r="M183" s="53"/>
      <c r="N183" s="52"/>
      <c r="O183" s="52"/>
      <c r="P183" s="52"/>
      <c r="Q183" s="81">
        <f>SUBTOTAL(109,Table133[US$ Mitigation])</f>
        <v>1093609408.9000001</v>
      </c>
      <c r="R183" s="81">
        <f>SUBTOTAL(109,Table133[US$ Adaptation])</f>
        <v>713816723.49054694</v>
      </c>
      <c r="S183" s="81">
        <f>SUBTOTAL(109,Table133[US$ Dual-use])</f>
        <v>160030284</v>
      </c>
      <c r="U183" s="6"/>
      <c r="V183" s="6"/>
      <c r="W183" s="6"/>
    </row>
    <row r="185" spans="1:23" ht="16.25" customHeight="1" x14ac:dyDescent="0.35">
      <c r="A185" s="50" t="s">
        <v>148</v>
      </c>
    </row>
    <row r="186" spans="1:23" ht="16.25" customHeight="1" x14ac:dyDescent="0.35">
      <c r="A186" s="50" t="s">
        <v>476</v>
      </c>
    </row>
    <row r="190" spans="1:23" ht="16.25" customHeight="1" x14ac:dyDescent="0.35">
      <c r="L190" s="13"/>
    </row>
    <row r="192" spans="1:23" ht="16.25" customHeight="1" x14ac:dyDescent="0.35">
      <c r="L192" s="13"/>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A1018-9AB2-44B8-8A6E-09523E2CA9CA}">
  <sheetPr codeName="Sheet5"/>
  <dimension ref="A1:H107"/>
  <sheetViews>
    <sheetView showGridLines="0" zoomScale="80" zoomScaleNormal="80" workbookViewId="0">
      <selection activeCell="D45" sqref="D45"/>
    </sheetView>
  </sheetViews>
  <sheetFormatPr defaultColWidth="28.19921875" defaultRowHeight="17" customHeight="1" x14ac:dyDescent="0.35"/>
  <cols>
    <col min="1" max="16384" width="28.19921875" style="24"/>
  </cols>
  <sheetData>
    <row r="1" spans="1:4" s="23" customFormat="1" ht="13.15" x14ac:dyDescent="0.35">
      <c r="A1" s="19"/>
      <c r="B1" s="19" t="s">
        <v>64</v>
      </c>
      <c r="C1" s="19" t="s">
        <v>63</v>
      </c>
      <c r="D1" s="19"/>
    </row>
    <row r="2" spans="1:4" ht="17" customHeight="1" x14ac:dyDescent="0.35">
      <c r="A2" s="18">
        <v>2016</v>
      </c>
      <c r="B2" s="20">
        <f>100%-C2</f>
        <v>0.81702320079959545</v>
      </c>
      <c r="C2" s="20">
        <v>0.18297679920040452</v>
      </c>
      <c r="D2" s="21"/>
    </row>
    <row r="3" spans="1:4" ht="17" customHeight="1" x14ac:dyDescent="0.35">
      <c r="A3" s="18">
        <v>2017</v>
      </c>
      <c r="B3" s="20">
        <f t="shared" ref="B3:B5" si="0">100%-C3</f>
        <v>0.73867827427807276</v>
      </c>
      <c r="C3" s="20">
        <v>0.26132172572192724</v>
      </c>
      <c r="D3" s="21"/>
    </row>
    <row r="4" spans="1:4" ht="17" customHeight="1" x14ac:dyDescent="0.35">
      <c r="A4" s="18">
        <v>2018</v>
      </c>
      <c r="B4" s="20">
        <f t="shared" si="0"/>
        <v>0.70610534715080475</v>
      </c>
      <c r="C4" s="20">
        <v>0.2938946528491953</v>
      </c>
      <c r="D4" s="21"/>
    </row>
    <row r="5" spans="1:4" ht="17" customHeight="1" x14ac:dyDescent="0.35">
      <c r="A5" s="18">
        <v>2019</v>
      </c>
      <c r="B5" s="20">
        <f t="shared" si="0"/>
        <v>0.70169721590004752</v>
      </c>
      <c r="C5" s="20">
        <v>0.29830278409995248</v>
      </c>
      <c r="D5" s="21"/>
    </row>
    <row r="6" spans="1:4" ht="17" customHeight="1" x14ac:dyDescent="0.35">
      <c r="A6" s="18">
        <v>2020</v>
      </c>
      <c r="B6" s="20">
        <f t="shared" ref="B6" si="1">100%-C6</f>
        <v>0.85239279911602406</v>
      </c>
      <c r="C6" s="20">
        <v>0.147607200883976</v>
      </c>
    </row>
    <row r="7" spans="1:4" ht="17" customHeight="1" x14ac:dyDescent="0.35">
      <c r="A7" s="18"/>
      <c r="B7" s="20"/>
      <c r="C7" s="20"/>
    </row>
    <row r="9" spans="1:4" ht="17" customHeight="1" x14ac:dyDescent="0.35">
      <c r="A9" s="113" t="s">
        <v>71</v>
      </c>
      <c r="B9" s="113"/>
    </row>
    <row r="10" spans="1:4" ht="17" customHeight="1" x14ac:dyDescent="0.35">
      <c r="A10" s="18">
        <v>1</v>
      </c>
      <c r="B10" s="24" t="s">
        <v>69</v>
      </c>
    </row>
    <row r="11" spans="1:4" ht="17" customHeight="1" x14ac:dyDescent="0.35">
      <c r="A11" s="18">
        <v>2</v>
      </c>
      <c r="B11" s="24" t="s">
        <v>25</v>
      </c>
    </row>
    <row r="12" spans="1:4" ht="17" customHeight="1" x14ac:dyDescent="0.35">
      <c r="A12" s="18">
        <v>3</v>
      </c>
      <c r="B12" s="24" t="s">
        <v>44</v>
      </c>
    </row>
    <row r="13" spans="1:4" ht="17" customHeight="1" x14ac:dyDescent="0.35">
      <c r="A13" s="18">
        <v>4</v>
      </c>
      <c r="B13" s="24" t="s">
        <v>43</v>
      </c>
    </row>
    <row r="14" spans="1:4" ht="17" customHeight="1" x14ac:dyDescent="0.35">
      <c r="A14" s="18">
        <v>5</v>
      </c>
      <c r="B14" s="24" t="s">
        <v>26</v>
      </c>
    </row>
    <row r="15" spans="1:4" ht="17" customHeight="1" x14ac:dyDescent="0.35">
      <c r="A15" s="18">
        <v>6</v>
      </c>
      <c r="B15" s="24" t="s">
        <v>42</v>
      </c>
    </row>
    <row r="16" spans="1:4" ht="17" customHeight="1" x14ac:dyDescent="0.35">
      <c r="A16" s="18">
        <v>7</v>
      </c>
      <c r="B16" s="24" t="s">
        <v>27</v>
      </c>
    </row>
    <row r="17" spans="1:2" ht="17" customHeight="1" x14ac:dyDescent="0.35">
      <c r="A17" s="18">
        <v>8</v>
      </c>
      <c r="B17" s="24" t="s">
        <v>28</v>
      </c>
    </row>
    <row r="18" spans="1:2" ht="17" customHeight="1" x14ac:dyDescent="0.35">
      <c r="A18" s="18">
        <v>9</v>
      </c>
      <c r="B18" s="24" t="s">
        <v>29</v>
      </c>
    </row>
    <row r="19" spans="1:2" ht="17" customHeight="1" x14ac:dyDescent="0.35">
      <c r="A19" s="18">
        <v>10</v>
      </c>
      <c r="B19" s="24" t="s">
        <v>67</v>
      </c>
    </row>
    <row r="20" spans="1:2" ht="17" customHeight="1" x14ac:dyDescent="0.35">
      <c r="A20" s="18">
        <v>11</v>
      </c>
      <c r="B20" s="24" t="s">
        <v>30</v>
      </c>
    </row>
    <row r="21" spans="1:2" ht="17" customHeight="1" x14ac:dyDescent="0.35">
      <c r="A21" s="18">
        <v>12</v>
      </c>
      <c r="B21" s="24" t="s">
        <v>31</v>
      </c>
    </row>
    <row r="22" spans="1:2" ht="17" customHeight="1" x14ac:dyDescent="0.35">
      <c r="A22" s="18">
        <v>13</v>
      </c>
      <c r="B22" s="24" t="s">
        <v>32</v>
      </c>
    </row>
    <row r="23" spans="1:2" ht="17" customHeight="1" x14ac:dyDescent="0.35">
      <c r="A23" s="18">
        <v>14</v>
      </c>
      <c r="B23" s="24" t="s">
        <v>45</v>
      </c>
    </row>
    <row r="24" spans="1:2" ht="17" customHeight="1" x14ac:dyDescent="0.35">
      <c r="A24" s="18">
        <v>15</v>
      </c>
      <c r="B24" s="24" t="s">
        <v>33</v>
      </c>
    </row>
    <row r="25" spans="1:2" ht="17" customHeight="1" x14ac:dyDescent="0.35">
      <c r="A25" s="18">
        <v>16</v>
      </c>
      <c r="B25" s="24" t="s">
        <v>34</v>
      </c>
    </row>
    <row r="26" spans="1:2" ht="17" customHeight="1" x14ac:dyDescent="0.35">
      <c r="A26" s="18">
        <v>17</v>
      </c>
      <c r="B26" s="24" t="s">
        <v>35</v>
      </c>
    </row>
    <row r="27" spans="1:2" ht="17" customHeight="1" x14ac:dyDescent="0.35">
      <c r="A27" s="18">
        <v>18</v>
      </c>
      <c r="B27" s="24" t="s">
        <v>36</v>
      </c>
    </row>
    <row r="28" spans="1:2" ht="17" customHeight="1" x14ac:dyDescent="0.35">
      <c r="A28" s="18">
        <v>19</v>
      </c>
      <c r="B28" s="24" t="s">
        <v>37</v>
      </c>
    </row>
    <row r="29" spans="1:2" ht="17" customHeight="1" x14ac:dyDescent="0.35">
      <c r="A29" s="18">
        <v>20</v>
      </c>
      <c r="B29" s="24" t="s">
        <v>38</v>
      </c>
    </row>
    <row r="30" spans="1:2" ht="17" customHeight="1" x14ac:dyDescent="0.35">
      <c r="A30" s="18">
        <v>21</v>
      </c>
      <c r="B30" s="24" t="s">
        <v>46</v>
      </c>
    </row>
    <row r="31" spans="1:2" ht="17" customHeight="1" x14ac:dyDescent="0.35">
      <c r="A31" s="18">
        <v>22</v>
      </c>
      <c r="B31" s="24" t="s">
        <v>47</v>
      </c>
    </row>
    <row r="32" spans="1:2" ht="17" customHeight="1" x14ac:dyDescent="0.35">
      <c r="A32" s="18">
        <v>23</v>
      </c>
      <c r="B32" s="24" t="s">
        <v>39</v>
      </c>
    </row>
    <row r="33" spans="1:2" ht="17" customHeight="1" x14ac:dyDescent="0.35">
      <c r="A33" s="18">
        <v>24</v>
      </c>
      <c r="B33" s="24" t="s">
        <v>40</v>
      </c>
    </row>
    <row r="34" spans="1:2" ht="17" customHeight="1" x14ac:dyDescent="0.35">
      <c r="A34" s="18">
        <v>25</v>
      </c>
      <c r="B34" s="24" t="s">
        <v>41</v>
      </c>
    </row>
    <row r="35" spans="1:2" ht="17" customHeight="1" x14ac:dyDescent="0.35">
      <c r="A35" s="18">
        <v>26</v>
      </c>
      <c r="B35" s="24" t="s">
        <v>66</v>
      </c>
    </row>
    <row r="36" spans="1:2" ht="17" customHeight="1" x14ac:dyDescent="0.35">
      <c r="A36" s="18">
        <v>27</v>
      </c>
      <c r="B36" s="24" t="s">
        <v>48</v>
      </c>
    </row>
    <row r="37" spans="1:2" ht="17" customHeight="1" x14ac:dyDescent="0.35">
      <c r="A37" s="18">
        <v>28</v>
      </c>
      <c r="B37" s="24" t="s">
        <v>65</v>
      </c>
    </row>
    <row r="39" spans="1:2" ht="17" customHeight="1" x14ac:dyDescent="0.35">
      <c r="A39" s="113" t="s">
        <v>82</v>
      </c>
      <c r="B39" s="113"/>
    </row>
    <row r="40" spans="1:2" ht="17" customHeight="1" x14ac:dyDescent="0.35">
      <c r="A40" s="18">
        <v>1</v>
      </c>
      <c r="B40" s="24" t="s">
        <v>25</v>
      </c>
    </row>
    <row r="41" spans="1:2" ht="17" customHeight="1" x14ac:dyDescent="0.35">
      <c r="A41" s="18">
        <v>2</v>
      </c>
      <c r="B41" s="24" t="s">
        <v>44</v>
      </c>
    </row>
    <row r="42" spans="1:2" ht="17" customHeight="1" x14ac:dyDescent="0.35">
      <c r="A42" s="18">
        <v>3</v>
      </c>
      <c r="B42" s="24" t="s">
        <v>43</v>
      </c>
    </row>
    <row r="43" spans="1:2" ht="17" customHeight="1" x14ac:dyDescent="0.35">
      <c r="A43" s="18">
        <v>4</v>
      </c>
      <c r="B43" s="24" t="s">
        <v>26</v>
      </c>
    </row>
    <row r="44" spans="1:2" ht="17" customHeight="1" x14ac:dyDescent="0.35">
      <c r="A44" s="18">
        <v>5</v>
      </c>
      <c r="B44" s="24" t="s">
        <v>42</v>
      </c>
    </row>
    <row r="45" spans="1:2" ht="17" customHeight="1" x14ac:dyDescent="0.35">
      <c r="A45" s="18">
        <v>6</v>
      </c>
      <c r="B45" s="24" t="s">
        <v>27</v>
      </c>
    </row>
    <row r="46" spans="1:2" ht="17" customHeight="1" x14ac:dyDescent="0.35">
      <c r="A46" s="18">
        <v>7</v>
      </c>
      <c r="B46" s="24" t="s">
        <v>28</v>
      </c>
    </row>
    <row r="47" spans="1:2" ht="17" customHeight="1" x14ac:dyDescent="0.35">
      <c r="A47" s="18">
        <v>8</v>
      </c>
      <c r="B47" s="24" t="s">
        <v>29</v>
      </c>
    </row>
    <row r="48" spans="1:2" ht="17" customHeight="1" x14ac:dyDescent="0.35">
      <c r="A48" s="18">
        <v>9</v>
      </c>
      <c r="B48" s="24" t="s">
        <v>67</v>
      </c>
    </row>
    <row r="49" spans="1:2" ht="17" customHeight="1" x14ac:dyDescent="0.35">
      <c r="A49" s="18">
        <v>10</v>
      </c>
      <c r="B49" s="24" t="s">
        <v>30</v>
      </c>
    </row>
    <row r="50" spans="1:2" ht="17" customHeight="1" x14ac:dyDescent="0.35">
      <c r="A50" s="18">
        <v>11</v>
      </c>
      <c r="B50" s="24" t="s">
        <v>31</v>
      </c>
    </row>
    <row r="51" spans="1:2" ht="17" customHeight="1" x14ac:dyDescent="0.35">
      <c r="A51" s="18">
        <v>12</v>
      </c>
      <c r="B51" s="24" t="s">
        <v>32</v>
      </c>
    </row>
    <row r="52" spans="1:2" ht="17" customHeight="1" x14ac:dyDescent="0.35">
      <c r="A52" s="18">
        <v>13</v>
      </c>
      <c r="B52" s="24" t="s">
        <v>45</v>
      </c>
    </row>
    <row r="53" spans="1:2" ht="17" customHeight="1" x14ac:dyDescent="0.35">
      <c r="A53" s="18">
        <v>14</v>
      </c>
      <c r="B53" s="24" t="s">
        <v>33</v>
      </c>
    </row>
    <row r="54" spans="1:2" ht="17" customHeight="1" x14ac:dyDescent="0.35">
      <c r="A54" s="18">
        <v>15</v>
      </c>
      <c r="B54" s="24" t="s">
        <v>34</v>
      </c>
    </row>
    <row r="55" spans="1:2" ht="17" customHeight="1" x14ac:dyDescent="0.35">
      <c r="A55" s="18">
        <v>16</v>
      </c>
      <c r="B55" s="24" t="s">
        <v>35</v>
      </c>
    </row>
    <row r="56" spans="1:2" ht="17" customHeight="1" x14ac:dyDescent="0.35">
      <c r="A56" s="18">
        <v>17</v>
      </c>
      <c r="B56" s="24" t="s">
        <v>36</v>
      </c>
    </row>
    <row r="57" spans="1:2" ht="17" customHeight="1" x14ac:dyDescent="0.35">
      <c r="A57" s="18">
        <v>18</v>
      </c>
      <c r="B57" s="24" t="s">
        <v>37</v>
      </c>
    </row>
    <row r="58" spans="1:2" ht="17" customHeight="1" x14ac:dyDescent="0.35">
      <c r="A58" s="18">
        <v>19</v>
      </c>
      <c r="B58" s="24" t="s">
        <v>38</v>
      </c>
    </row>
    <row r="59" spans="1:2" ht="17" customHeight="1" x14ac:dyDescent="0.35">
      <c r="A59" s="18">
        <v>20</v>
      </c>
      <c r="B59" s="24" t="s">
        <v>46</v>
      </c>
    </row>
    <row r="60" spans="1:2" ht="17" customHeight="1" x14ac:dyDescent="0.35">
      <c r="A60" s="18">
        <v>21</v>
      </c>
      <c r="B60" s="24" t="s">
        <v>47</v>
      </c>
    </row>
    <row r="61" spans="1:2" ht="17" customHeight="1" x14ac:dyDescent="0.35">
      <c r="A61" s="18">
        <v>22</v>
      </c>
      <c r="B61" s="24" t="s">
        <v>39</v>
      </c>
    </row>
    <row r="62" spans="1:2" ht="17" customHeight="1" x14ac:dyDescent="0.35">
      <c r="A62" s="18">
        <v>23</v>
      </c>
      <c r="B62" s="24" t="s">
        <v>40</v>
      </c>
    </row>
    <row r="63" spans="1:2" ht="17" customHeight="1" x14ac:dyDescent="0.35">
      <c r="A63" s="18">
        <v>24</v>
      </c>
      <c r="B63" s="24" t="s">
        <v>41</v>
      </c>
    </row>
    <row r="64" spans="1:2" ht="17" customHeight="1" x14ac:dyDescent="0.35">
      <c r="A64" s="18">
        <v>25</v>
      </c>
      <c r="B64" s="24" t="s">
        <v>66</v>
      </c>
    </row>
    <row r="65" spans="1:6" ht="17" customHeight="1" x14ac:dyDescent="0.35">
      <c r="A65" s="18">
        <v>26</v>
      </c>
      <c r="B65" s="24" t="s">
        <v>48</v>
      </c>
    </row>
    <row r="66" spans="1:6" ht="17" customHeight="1" x14ac:dyDescent="0.35">
      <c r="A66" s="18">
        <v>27</v>
      </c>
      <c r="B66" s="24" t="s">
        <v>65</v>
      </c>
    </row>
    <row r="70" spans="1:6" ht="26.25" x14ac:dyDescent="0.35">
      <c r="A70" s="68" t="s">
        <v>94</v>
      </c>
      <c r="B70" s="92" t="s">
        <v>170</v>
      </c>
      <c r="C70" s="68" t="s">
        <v>119</v>
      </c>
    </row>
    <row r="71" spans="1:6" ht="17" customHeight="1" x14ac:dyDescent="0.35">
      <c r="A71" s="69" t="s">
        <v>75</v>
      </c>
      <c r="B71" s="70">
        <f>B97</f>
        <v>6458498825.7700005</v>
      </c>
      <c r="C71" s="70">
        <f t="shared" ref="C71:F71" si="2">C97</f>
        <v>614872281.57054698</v>
      </c>
      <c r="D71" s="70">
        <f t="shared" si="2"/>
        <v>390670615.07999998</v>
      </c>
      <c r="E71" s="70">
        <f t="shared" si="2"/>
        <v>152911166.490547</v>
      </c>
      <c r="F71" s="70">
        <f t="shared" si="2"/>
        <v>71290500</v>
      </c>
    </row>
    <row r="72" spans="1:6" ht="17" customHeight="1" x14ac:dyDescent="0.35">
      <c r="A72" s="69" t="s">
        <v>108</v>
      </c>
      <c r="B72" s="70">
        <f>B98</f>
        <v>4955650000</v>
      </c>
      <c r="C72" s="70">
        <f t="shared" ref="C72:F72" si="3">C98</f>
        <v>949524265</v>
      </c>
      <c r="D72" s="70">
        <f t="shared" si="3"/>
        <v>662124265</v>
      </c>
      <c r="E72" s="70">
        <f t="shared" si="3"/>
        <v>209840000</v>
      </c>
      <c r="F72" s="70">
        <f t="shared" si="3"/>
        <v>77560000</v>
      </c>
    </row>
    <row r="73" spans="1:6" ht="17" customHeight="1" x14ac:dyDescent="0.35">
      <c r="A73" s="69" t="s">
        <v>120</v>
      </c>
      <c r="B73" s="70">
        <f>B94+B95+B99</f>
        <v>1678571248</v>
      </c>
      <c r="C73" s="70">
        <f t="shared" ref="C73:F73" si="4">C94+C95+C99</f>
        <v>330000000</v>
      </c>
      <c r="D73" s="70">
        <f t="shared" si="4"/>
        <v>0</v>
      </c>
      <c r="E73" s="70">
        <f t="shared" si="4"/>
        <v>330000000</v>
      </c>
      <c r="F73" s="70">
        <f t="shared" si="4"/>
        <v>0</v>
      </c>
    </row>
    <row r="74" spans="1:6" ht="17" customHeight="1" x14ac:dyDescent="0.35">
      <c r="A74" s="69" t="s">
        <v>73</v>
      </c>
      <c r="B74" s="70">
        <f>B100</f>
        <v>200821858.81999999</v>
      </c>
      <c r="C74" s="70">
        <f>C100</f>
        <v>58062941.82</v>
      </c>
      <c r="D74" s="70">
        <f>D100</f>
        <v>32972862.82</v>
      </c>
      <c r="E74" s="70">
        <f>E100</f>
        <v>13933485</v>
      </c>
      <c r="F74" s="70">
        <f>F100</f>
        <v>11156594</v>
      </c>
    </row>
    <row r="75" spans="1:6" ht="17" customHeight="1" x14ac:dyDescent="0.35">
      <c r="A75" s="69" t="s">
        <v>121</v>
      </c>
      <c r="B75" s="70">
        <f>B96</f>
        <v>35458310</v>
      </c>
      <c r="C75" s="70">
        <f t="shared" ref="C75:F75" si="5">C96</f>
        <v>14996928</v>
      </c>
      <c r="D75" s="70">
        <f t="shared" si="5"/>
        <v>7841666</v>
      </c>
      <c r="E75" s="70">
        <f t="shared" si="5"/>
        <v>7132072</v>
      </c>
      <c r="F75" s="70">
        <f t="shared" si="5"/>
        <v>23189.999999999996</v>
      </c>
    </row>
    <row r="77" spans="1:6" ht="17" customHeight="1" x14ac:dyDescent="0.35">
      <c r="A77" s="69"/>
      <c r="B77" s="70"/>
      <c r="C77" s="70"/>
    </row>
    <row r="78" spans="1:6" ht="17" customHeight="1" x14ac:dyDescent="0.35">
      <c r="A78" s="69"/>
      <c r="B78" s="70"/>
      <c r="C78" s="70"/>
    </row>
    <row r="79" spans="1:6" ht="17" customHeight="1" x14ac:dyDescent="0.35">
      <c r="A79" s="49"/>
      <c r="B79" s="93">
        <f>SUM(B71:B78)</f>
        <v>13329000242.59</v>
      </c>
      <c r="C79" s="93">
        <f t="shared" ref="C79:F79" si="6">SUM(C71:C78)</f>
        <v>1967456416.390547</v>
      </c>
      <c r="D79" s="93">
        <f t="shared" si="6"/>
        <v>1093609408.8999999</v>
      </c>
      <c r="E79" s="93">
        <f t="shared" si="6"/>
        <v>713816723.49054694</v>
      </c>
      <c r="F79" s="93">
        <f t="shared" si="6"/>
        <v>160030284</v>
      </c>
    </row>
    <row r="80" spans="1:6" ht="17" customHeight="1" x14ac:dyDescent="0.35">
      <c r="A80" s="49"/>
      <c r="B80" s="49"/>
      <c r="C80" s="49"/>
    </row>
    <row r="81" spans="1:8" ht="17" customHeight="1" x14ac:dyDescent="0.35">
      <c r="A81" s="69" t="s">
        <v>75</v>
      </c>
      <c r="B81" s="76">
        <v>3047817332.3239989</v>
      </c>
      <c r="C81" s="77">
        <f t="shared" ref="C81:C87" si="7">B81/$B$88</f>
        <v>0.6147831528354164</v>
      </c>
    </row>
    <row r="82" spans="1:8" ht="17" customHeight="1" x14ac:dyDescent="0.35">
      <c r="A82" s="69" t="s">
        <v>108</v>
      </c>
      <c r="B82" s="76">
        <v>1170360000</v>
      </c>
      <c r="C82" s="77">
        <f t="shared" si="7"/>
        <v>0.23607635638839836</v>
      </c>
    </row>
    <row r="83" spans="1:8" ht="17" customHeight="1" x14ac:dyDescent="0.35">
      <c r="A83" s="69" t="s">
        <v>120</v>
      </c>
      <c r="B83" s="76">
        <v>591267587</v>
      </c>
      <c r="C83" s="77">
        <f t="shared" si="7"/>
        <v>0.1192661211845247</v>
      </c>
    </row>
    <row r="84" spans="1:8" ht="17" customHeight="1" x14ac:dyDescent="0.35">
      <c r="A84" s="69" t="s">
        <v>73</v>
      </c>
      <c r="B84" s="76">
        <v>92198776.250300005</v>
      </c>
      <c r="C84" s="77">
        <f t="shared" si="7"/>
        <v>1.8597654705082216E-2</v>
      </c>
    </row>
    <row r="85" spans="1:8" ht="17" customHeight="1" x14ac:dyDescent="0.35">
      <c r="A85" s="69" t="s">
        <v>121</v>
      </c>
      <c r="B85" s="76">
        <v>49999861.615800001</v>
      </c>
      <c r="C85" s="77">
        <f t="shared" si="7"/>
        <v>1.0085601994413855E-2</v>
      </c>
    </row>
    <row r="86" spans="1:8" ht="17" customHeight="1" x14ac:dyDescent="0.35">
      <c r="A86" s="69" t="s">
        <v>80</v>
      </c>
      <c r="B86" s="76">
        <v>3780000</v>
      </c>
      <c r="C86" s="77">
        <f t="shared" si="7"/>
        <v>7.6247362106372893E-4</v>
      </c>
    </row>
    <row r="87" spans="1:8" ht="17" customHeight="1" x14ac:dyDescent="0.35">
      <c r="A87" s="69" t="s">
        <v>79</v>
      </c>
      <c r="B87" s="76">
        <v>2125000</v>
      </c>
      <c r="C87" s="82">
        <f t="shared" si="7"/>
        <v>4.2863927110064126E-4</v>
      </c>
    </row>
    <row r="88" spans="1:8" ht="17" customHeight="1" x14ac:dyDescent="0.35">
      <c r="A88" s="69"/>
      <c r="B88" s="76">
        <f>SUM(B81:B87)</f>
        <v>4957548557.1900997</v>
      </c>
      <c r="C88" s="69"/>
    </row>
    <row r="89" spans="1:8" ht="17" customHeight="1" x14ac:dyDescent="0.35">
      <c r="A89" s="49"/>
      <c r="B89" s="61"/>
      <c r="C89" s="49"/>
    </row>
    <row r="90" spans="1:8" ht="17" customHeight="1" x14ac:dyDescent="0.35">
      <c r="A90" s="91"/>
      <c r="B90" s="61"/>
      <c r="C90" s="91"/>
      <c r="D90" s="18"/>
      <c r="E90" s="18"/>
      <c r="F90" s="18"/>
      <c r="G90" s="18"/>
      <c r="H90" s="18"/>
    </row>
    <row r="91" spans="1:8" ht="17" customHeight="1" x14ac:dyDescent="0.35">
      <c r="A91" s="91"/>
      <c r="B91" s="91"/>
      <c r="C91" s="91"/>
      <c r="D91" s="18"/>
      <c r="E91" s="18"/>
      <c r="F91" s="18"/>
      <c r="G91" s="18"/>
      <c r="H91" s="18"/>
    </row>
    <row r="92" spans="1:8" ht="17" customHeight="1" x14ac:dyDescent="0.35">
      <c r="A92" s="18"/>
      <c r="B92" s="18"/>
      <c r="C92" s="18"/>
      <c r="D92" s="18"/>
      <c r="E92" s="18"/>
      <c r="F92" s="18"/>
      <c r="G92" s="18"/>
      <c r="H92" s="18"/>
    </row>
    <row r="93" spans="1:8" ht="17" customHeight="1" x14ac:dyDescent="0.35">
      <c r="A93" s="18" t="s">
        <v>160</v>
      </c>
      <c r="B93" s="18" t="s">
        <v>161</v>
      </c>
      <c r="C93" s="18" t="s">
        <v>162</v>
      </c>
      <c r="D93" s="18" t="s">
        <v>163</v>
      </c>
      <c r="E93" s="18" t="s">
        <v>164</v>
      </c>
      <c r="F93" s="18" t="s">
        <v>165</v>
      </c>
      <c r="G93" s="18"/>
      <c r="H93" s="18"/>
    </row>
    <row r="94" spans="1:8" ht="17" customHeight="1" x14ac:dyDescent="0.35">
      <c r="A94" s="18" t="s">
        <v>112</v>
      </c>
      <c r="B94" s="18">
        <v>452000000</v>
      </c>
      <c r="C94" s="18">
        <v>330000000</v>
      </c>
      <c r="D94" s="18">
        <v>0</v>
      </c>
      <c r="E94" s="18">
        <v>330000000</v>
      </c>
      <c r="F94" s="18">
        <v>0</v>
      </c>
      <c r="G94" s="18"/>
      <c r="H94" s="18"/>
    </row>
    <row r="95" spans="1:8" ht="17" customHeight="1" x14ac:dyDescent="0.35">
      <c r="A95" s="18" t="s">
        <v>144</v>
      </c>
      <c r="B95" s="18">
        <v>371248</v>
      </c>
      <c r="C95" s="18">
        <v>0</v>
      </c>
      <c r="D95" s="18">
        <v>0</v>
      </c>
      <c r="E95" s="18">
        <v>0</v>
      </c>
      <c r="F95" s="18">
        <v>0</v>
      </c>
      <c r="G95" s="18"/>
      <c r="H95" s="18"/>
    </row>
    <row r="96" spans="1:8" ht="17" customHeight="1" x14ac:dyDescent="0.35">
      <c r="A96" s="18" t="s">
        <v>21</v>
      </c>
      <c r="B96" s="18">
        <v>35458310</v>
      </c>
      <c r="C96" s="18">
        <v>14996928</v>
      </c>
      <c r="D96" s="18">
        <v>7841666</v>
      </c>
      <c r="E96" s="18">
        <v>7132072</v>
      </c>
      <c r="F96" s="18">
        <v>23189.999999999996</v>
      </c>
      <c r="G96" s="18"/>
      <c r="H96" s="18"/>
    </row>
    <row r="97" spans="1:8" ht="17" customHeight="1" x14ac:dyDescent="0.35">
      <c r="A97" s="18" t="s">
        <v>166</v>
      </c>
      <c r="B97" s="18">
        <v>6458498825.7700005</v>
      </c>
      <c r="C97" s="18">
        <v>614872281.57054698</v>
      </c>
      <c r="D97" s="18">
        <v>390670615.07999998</v>
      </c>
      <c r="E97" s="18">
        <v>152911166.490547</v>
      </c>
      <c r="F97" s="18">
        <v>71290500</v>
      </c>
      <c r="G97" s="18"/>
      <c r="H97" s="18"/>
    </row>
    <row r="98" spans="1:8" ht="17" customHeight="1" x14ac:dyDescent="0.35">
      <c r="A98" s="18" t="s">
        <v>167</v>
      </c>
      <c r="B98" s="18">
        <v>4955650000</v>
      </c>
      <c r="C98" s="18">
        <v>949524265</v>
      </c>
      <c r="D98" s="18">
        <v>662124265</v>
      </c>
      <c r="E98" s="18">
        <v>209840000</v>
      </c>
      <c r="F98" s="18">
        <v>77560000</v>
      </c>
      <c r="G98" s="18"/>
      <c r="H98" s="18"/>
    </row>
    <row r="99" spans="1:8" ht="17" customHeight="1" x14ac:dyDescent="0.35">
      <c r="A99" s="18" t="s">
        <v>168</v>
      </c>
      <c r="B99" s="18">
        <v>1226200000</v>
      </c>
      <c r="C99" s="18">
        <v>0</v>
      </c>
      <c r="D99" s="18">
        <v>0</v>
      </c>
      <c r="E99" s="18">
        <v>0</v>
      </c>
      <c r="F99" s="18">
        <v>0</v>
      </c>
      <c r="G99" s="18"/>
      <c r="H99" s="18"/>
    </row>
    <row r="100" spans="1:8" ht="17" customHeight="1" x14ac:dyDescent="0.35">
      <c r="A100" s="18" t="s">
        <v>18</v>
      </c>
      <c r="B100" s="18">
        <v>200821858.81999999</v>
      </c>
      <c r="C100" s="18">
        <v>58062941.82</v>
      </c>
      <c r="D100" s="18">
        <v>32972862.82</v>
      </c>
      <c r="E100" s="18">
        <v>13933485</v>
      </c>
      <c r="F100" s="18">
        <v>11156594</v>
      </c>
      <c r="G100" s="18"/>
      <c r="H100" s="18"/>
    </row>
    <row r="101" spans="1:8" ht="17" customHeight="1" x14ac:dyDescent="0.35">
      <c r="A101" s="18" t="s">
        <v>169</v>
      </c>
      <c r="B101" s="18">
        <v>13329000242.59</v>
      </c>
      <c r="C101" s="18">
        <v>1967456416.390547</v>
      </c>
      <c r="D101" s="18">
        <v>1093609408.8999999</v>
      </c>
      <c r="E101" s="18">
        <v>713816723.49054694</v>
      </c>
      <c r="F101" s="18">
        <v>160030284</v>
      </c>
      <c r="G101" s="18"/>
      <c r="H101" s="18"/>
    </row>
    <row r="102" spans="1:8" ht="17" customHeight="1" x14ac:dyDescent="0.35">
      <c r="A102" s="18"/>
      <c r="B102" s="18"/>
      <c r="C102" s="18"/>
      <c r="D102" s="18"/>
      <c r="E102" s="18"/>
      <c r="F102" s="18"/>
      <c r="G102" s="18"/>
      <c r="H102" s="18"/>
    </row>
    <row r="103" spans="1:8" ht="17" customHeight="1" x14ac:dyDescent="0.35">
      <c r="A103" s="18"/>
      <c r="B103" s="18"/>
      <c r="C103" s="18"/>
      <c r="D103" s="18"/>
      <c r="E103" s="18"/>
      <c r="F103" s="18"/>
      <c r="G103" s="18"/>
      <c r="H103" s="18"/>
    </row>
    <row r="104" spans="1:8" ht="17" customHeight="1" x14ac:dyDescent="0.35">
      <c r="A104" s="18"/>
      <c r="B104" s="18"/>
      <c r="C104" s="18"/>
      <c r="D104" s="18"/>
      <c r="E104" s="18"/>
      <c r="F104" s="18"/>
      <c r="G104" s="18"/>
      <c r="H104" s="18"/>
    </row>
    <row r="105" spans="1:8" ht="17" customHeight="1" x14ac:dyDescent="0.35">
      <c r="A105" s="18"/>
      <c r="B105" s="18"/>
      <c r="C105" s="18"/>
      <c r="D105" s="18"/>
      <c r="E105" s="18"/>
      <c r="F105" s="18"/>
      <c r="G105" s="18"/>
      <c r="H105" s="18"/>
    </row>
    <row r="106" spans="1:8" ht="17" customHeight="1" x14ac:dyDescent="0.35">
      <c r="A106" s="18"/>
      <c r="B106" s="18"/>
      <c r="C106" s="18"/>
      <c r="D106" s="18"/>
      <c r="E106" s="18"/>
      <c r="F106" s="18"/>
      <c r="G106" s="18"/>
      <c r="H106" s="18"/>
    </row>
    <row r="107" spans="1:8" ht="17" customHeight="1" x14ac:dyDescent="0.35">
      <c r="A107" s="18"/>
      <c r="B107" s="18"/>
      <c r="C107" s="18"/>
      <c r="D107" s="18"/>
      <c r="E107" s="18"/>
      <c r="F107" s="18"/>
      <c r="G107" s="18"/>
      <c r="H107" s="18"/>
    </row>
  </sheetData>
  <mergeCells count="2">
    <mergeCell ref="A9:B9"/>
    <mergeCell ref="A39:B3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0ADD-A759-4F75-8351-86B6F49457E8}">
  <sheetPr codeName="Sheet12"/>
  <dimension ref="A1:J143"/>
  <sheetViews>
    <sheetView showGridLines="0" topLeftCell="A76" zoomScale="80" zoomScaleNormal="80" workbookViewId="0">
      <selection activeCell="D116" sqref="D116"/>
    </sheetView>
  </sheetViews>
  <sheetFormatPr defaultColWidth="8.796875" defaultRowHeight="13.15" x14ac:dyDescent="0.35"/>
  <cols>
    <col min="1" max="1" width="20.19921875" style="71" customWidth="1"/>
    <col min="2" max="3" width="47" style="71" customWidth="1"/>
    <col min="4" max="4" width="30.19921875" style="71" customWidth="1"/>
    <col min="5" max="6" width="8.796875" style="71"/>
    <col min="7" max="14" width="25.796875" style="71" customWidth="1"/>
    <col min="15" max="16384" width="8.796875" style="71"/>
  </cols>
  <sheetData>
    <row r="1" spans="1:10" s="74" customFormat="1" x14ac:dyDescent="0.35">
      <c r="A1" s="74" t="s">
        <v>2</v>
      </c>
      <c r="B1" s="74" t="s">
        <v>72</v>
      </c>
      <c r="C1" s="74" t="s">
        <v>83</v>
      </c>
      <c r="D1" s="74" t="s">
        <v>61</v>
      </c>
      <c r="G1" s="68" t="s">
        <v>88</v>
      </c>
      <c r="H1" s="68" t="s">
        <v>14</v>
      </c>
      <c r="I1" s="68" t="s">
        <v>17</v>
      </c>
      <c r="J1" s="68" t="s">
        <v>89</v>
      </c>
    </row>
    <row r="2" spans="1:10" x14ac:dyDescent="0.35">
      <c r="A2" s="71" t="s">
        <v>44</v>
      </c>
      <c r="B2" s="71" t="s">
        <v>15</v>
      </c>
      <c r="C2" s="71" t="str">
        <f>A2&amp;B2</f>
        <v>BahamasRenewable energy</v>
      </c>
      <c r="D2" s="75">
        <v>29320000</v>
      </c>
      <c r="G2" s="69" t="s">
        <v>25</v>
      </c>
      <c r="H2" s="70">
        <v>0</v>
      </c>
      <c r="I2" s="70">
        <v>45010</v>
      </c>
      <c r="J2" s="70">
        <v>0</v>
      </c>
    </row>
    <row r="3" spans="1:10" x14ac:dyDescent="0.35">
      <c r="A3" s="71" t="s">
        <v>43</v>
      </c>
      <c r="B3" s="71" t="s">
        <v>19</v>
      </c>
      <c r="C3" s="71" t="str">
        <f t="shared" ref="C3:C37" si="0">A3&amp;B3</f>
        <v>BarbadosCross-cutting issues</v>
      </c>
      <c r="D3" s="75">
        <v>16004000</v>
      </c>
      <c r="G3" s="69" t="s">
        <v>44</v>
      </c>
      <c r="H3" s="70">
        <v>29320000</v>
      </c>
      <c r="I3" s="70">
        <v>137640000</v>
      </c>
      <c r="J3" s="70">
        <v>50679999.999999993</v>
      </c>
    </row>
    <row r="4" spans="1:10" x14ac:dyDescent="0.35">
      <c r="A4" s="71" t="s">
        <v>26</v>
      </c>
      <c r="B4" s="71" t="s">
        <v>19</v>
      </c>
      <c r="C4" s="71" t="str">
        <f t="shared" si="0"/>
        <v>BelizeCross-cutting issues</v>
      </c>
      <c r="D4" s="75">
        <v>600000</v>
      </c>
      <c r="G4" s="69" t="s">
        <v>43</v>
      </c>
      <c r="H4" s="70">
        <v>16004000</v>
      </c>
      <c r="I4" s="70">
        <v>128659990</v>
      </c>
      <c r="J4" s="70">
        <v>8000000</v>
      </c>
    </row>
    <row r="5" spans="1:10" x14ac:dyDescent="0.35">
      <c r="A5" s="71" t="s">
        <v>42</v>
      </c>
      <c r="B5" s="71" t="s">
        <v>19</v>
      </c>
      <c r="C5" s="71" t="str">
        <f t="shared" si="0"/>
        <v>BoliviaCross-cutting issues</v>
      </c>
      <c r="D5" s="75">
        <v>250000</v>
      </c>
      <c r="G5" s="69" t="s">
        <v>26</v>
      </c>
      <c r="H5" s="70">
        <v>600000</v>
      </c>
      <c r="I5" s="70">
        <v>350000</v>
      </c>
      <c r="J5" s="70">
        <v>0</v>
      </c>
    </row>
    <row r="6" spans="1:10" x14ac:dyDescent="0.35">
      <c r="A6" s="71" t="s">
        <v>27</v>
      </c>
      <c r="B6" s="71" t="s">
        <v>20</v>
      </c>
      <c r="C6" s="71" t="str">
        <f t="shared" si="0"/>
        <v>BrazilEnergy efficiency</v>
      </c>
      <c r="D6" s="75">
        <v>42311605.080000006</v>
      </c>
      <c r="G6" s="69" t="s">
        <v>42</v>
      </c>
      <c r="H6" s="70">
        <v>250000</v>
      </c>
      <c r="I6" s="70">
        <v>100000</v>
      </c>
      <c r="J6" s="70">
        <v>0</v>
      </c>
    </row>
    <row r="7" spans="1:10" x14ac:dyDescent="0.35">
      <c r="A7" s="71" t="s">
        <v>27</v>
      </c>
      <c r="B7" s="71" t="s">
        <v>19</v>
      </c>
      <c r="C7" s="71" t="str">
        <f t="shared" si="0"/>
        <v>BrazilCross-cutting issues</v>
      </c>
      <c r="D7" s="75">
        <v>850000</v>
      </c>
      <c r="G7" s="69" t="s">
        <v>27</v>
      </c>
      <c r="H7" s="70">
        <v>43161605.080000006</v>
      </c>
      <c r="I7" s="70">
        <v>12734903.439999999</v>
      </c>
      <c r="J7" s="70">
        <v>0</v>
      </c>
    </row>
    <row r="8" spans="1:10" x14ac:dyDescent="0.35">
      <c r="A8" s="71" t="s">
        <v>28</v>
      </c>
      <c r="B8" s="71" t="s">
        <v>19</v>
      </c>
      <c r="C8" s="71" t="str">
        <f t="shared" si="0"/>
        <v>ChileCross-cutting issues</v>
      </c>
      <c r="D8" s="75">
        <v>1120000</v>
      </c>
      <c r="G8" s="69" t="s">
        <v>28</v>
      </c>
      <c r="H8" s="70">
        <v>1120000</v>
      </c>
      <c r="I8" s="70">
        <v>250000</v>
      </c>
      <c r="J8" s="70">
        <v>0</v>
      </c>
    </row>
    <row r="9" spans="1:10" x14ac:dyDescent="0.35">
      <c r="A9" s="71" t="s">
        <v>29</v>
      </c>
      <c r="B9" s="71" t="s">
        <v>20</v>
      </c>
      <c r="C9" s="71" t="str">
        <f t="shared" si="0"/>
        <v>ColombiaEnergy efficiency</v>
      </c>
      <c r="D9" s="75">
        <v>14196738</v>
      </c>
      <c r="G9" s="69" t="s">
        <v>29</v>
      </c>
      <c r="H9" s="70">
        <v>124529179</v>
      </c>
      <c r="I9" s="70">
        <v>60622822.050547004</v>
      </c>
      <c r="J9" s="70">
        <v>1273190</v>
      </c>
    </row>
    <row r="10" spans="1:10" x14ac:dyDescent="0.35">
      <c r="A10" s="71" t="s">
        <v>29</v>
      </c>
      <c r="B10" s="71" t="s">
        <v>19</v>
      </c>
      <c r="C10" s="71" t="str">
        <f t="shared" si="0"/>
        <v>ColombiaCross-cutting issues</v>
      </c>
      <c r="D10" s="75">
        <v>110332441</v>
      </c>
      <c r="G10" s="69" t="s">
        <v>67</v>
      </c>
      <c r="H10" s="70">
        <v>231050000</v>
      </c>
      <c r="I10" s="70">
        <v>0</v>
      </c>
      <c r="J10" s="70">
        <v>1135010</v>
      </c>
    </row>
    <row r="11" spans="1:10" x14ac:dyDescent="0.35">
      <c r="A11" s="71" t="s">
        <v>67</v>
      </c>
      <c r="B11" s="71" t="s">
        <v>19</v>
      </c>
      <c r="C11" s="71" t="str">
        <f t="shared" si="0"/>
        <v>Costa RicaCross-cutting issues</v>
      </c>
      <c r="D11" s="75">
        <v>231050000</v>
      </c>
      <c r="G11" s="69" t="s">
        <v>30</v>
      </c>
      <c r="H11" s="70">
        <v>200000</v>
      </c>
      <c r="I11" s="70">
        <v>105000</v>
      </c>
      <c r="J11" s="70">
        <v>0</v>
      </c>
    </row>
    <row r="12" spans="1:10" x14ac:dyDescent="0.35">
      <c r="A12" s="71" t="s">
        <v>30</v>
      </c>
      <c r="B12" s="71" t="s">
        <v>19</v>
      </c>
      <c r="C12" s="71" t="str">
        <f t="shared" si="0"/>
        <v>Dominican RepublicCross-cutting issues</v>
      </c>
      <c r="D12" s="75">
        <v>200000</v>
      </c>
      <c r="G12" s="69" t="s">
        <v>31</v>
      </c>
      <c r="H12" s="70">
        <v>272576760</v>
      </c>
      <c r="I12" s="70">
        <v>0</v>
      </c>
      <c r="J12" s="70">
        <v>0</v>
      </c>
    </row>
    <row r="13" spans="1:10" x14ac:dyDescent="0.35">
      <c r="A13" s="71" t="s">
        <v>31</v>
      </c>
      <c r="B13" s="71" t="s">
        <v>70</v>
      </c>
      <c r="C13" s="71" t="str">
        <f t="shared" si="0"/>
        <v>EcuadorTransport</v>
      </c>
      <c r="D13" s="75">
        <v>33000000</v>
      </c>
      <c r="G13" s="69" t="s">
        <v>32</v>
      </c>
      <c r="H13" s="70">
        <v>56063755</v>
      </c>
      <c r="I13" s="70">
        <v>500000</v>
      </c>
      <c r="J13" s="70">
        <v>20000000</v>
      </c>
    </row>
    <row r="14" spans="1:10" x14ac:dyDescent="0.35">
      <c r="A14" s="71" t="s">
        <v>31</v>
      </c>
      <c r="B14" s="71" t="s">
        <v>19</v>
      </c>
      <c r="C14" s="71" t="str">
        <f t="shared" si="0"/>
        <v>EcuadorCross-cutting issues</v>
      </c>
      <c r="D14" s="75">
        <v>239576760</v>
      </c>
      <c r="G14" s="69" t="s">
        <v>45</v>
      </c>
      <c r="H14" s="70">
        <v>9810161</v>
      </c>
      <c r="I14" s="70">
        <v>5904000</v>
      </c>
      <c r="J14" s="70">
        <v>0</v>
      </c>
    </row>
    <row r="15" spans="1:10" x14ac:dyDescent="0.35">
      <c r="A15" s="71" t="s">
        <v>32</v>
      </c>
      <c r="B15" s="71" t="s">
        <v>20</v>
      </c>
      <c r="C15" s="71" t="str">
        <f t="shared" si="0"/>
        <v>El SalvadorEnergy efficiency</v>
      </c>
      <c r="D15" s="75">
        <v>53300000</v>
      </c>
      <c r="G15" s="69" t="s">
        <v>33</v>
      </c>
      <c r="H15" s="70">
        <v>0</v>
      </c>
      <c r="I15" s="70">
        <v>0</v>
      </c>
      <c r="J15" s="70">
        <v>0</v>
      </c>
    </row>
    <row r="16" spans="1:10" x14ac:dyDescent="0.35">
      <c r="A16" s="71" t="s">
        <v>32</v>
      </c>
      <c r="B16" s="71" t="s">
        <v>19</v>
      </c>
      <c r="C16" s="71" t="str">
        <f t="shared" si="0"/>
        <v>El SalvadorCross-cutting issues</v>
      </c>
      <c r="D16" s="75">
        <v>2763755</v>
      </c>
      <c r="G16" s="69" t="s">
        <v>34</v>
      </c>
      <c r="H16" s="70">
        <v>50000</v>
      </c>
      <c r="I16" s="70">
        <v>0</v>
      </c>
      <c r="J16" s="70">
        <v>162000</v>
      </c>
    </row>
    <row r="17" spans="1:10" x14ac:dyDescent="0.35">
      <c r="A17" s="71" t="s">
        <v>45</v>
      </c>
      <c r="B17" s="71" t="s">
        <v>117</v>
      </c>
      <c r="C17" s="71" t="str">
        <f t="shared" si="0"/>
        <v>GuatemalaAgriculture, aquaculture, forestry and land-use</v>
      </c>
      <c r="D17" s="75">
        <v>9225000</v>
      </c>
      <c r="G17" s="69" t="s">
        <v>35</v>
      </c>
      <c r="H17" s="70">
        <v>50836265</v>
      </c>
      <c r="I17" s="70">
        <v>2900000</v>
      </c>
      <c r="J17" s="70">
        <v>0</v>
      </c>
    </row>
    <row r="18" spans="1:10" x14ac:dyDescent="0.35">
      <c r="A18" s="71" t="s">
        <v>45</v>
      </c>
      <c r="B18" s="71" t="s">
        <v>19</v>
      </c>
      <c r="C18" s="71" t="str">
        <f t="shared" si="0"/>
        <v>GuatemalaCross-cutting issues</v>
      </c>
      <c r="D18" s="75">
        <v>585161</v>
      </c>
      <c r="G18" s="69" t="s">
        <v>36</v>
      </c>
      <c r="H18" s="70">
        <v>0</v>
      </c>
      <c r="I18" s="70">
        <v>249899.99999999997</v>
      </c>
      <c r="J18" s="70">
        <v>2200100</v>
      </c>
    </row>
    <row r="19" spans="1:10" x14ac:dyDescent="0.35">
      <c r="A19" s="71" t="s">
        <v>34</v>
      </c>
      <c r="B19" s="71" t="s">
        <v>19</v>
      </c>
      <c r="C19" s="71" t="str">
        <f t="shared" si="0"/>
        <v>HaitiCross-cutting issues</v>
      </c>
      <c r="D19" s="75">
        <v>50000</v>
      </c>
      <c r="G19" s="69" t="s">
        <v>37</v>
      </c>
      <c r="H19" s="70">
        <v>410000</v>
      </c>
      <c r="I19" s="70">
        <v>80000</v>
      </c>
      <c r="J19" s="70">
        <v>1826485</v>
      </c>
    </row>
    <row r="20" spans="1:10" x14ac:dyDescent="0.35">
      <c r="A20" s="71" t="s">
        <v>35</v>
      </c>
      <c r="B20" s="71" t="s">
        <v>15</v>
      </c>
      <c r="C20" s="71" t="str">
        <f t="shared" si="0"/>
        <v>HondurasRenewable energy</v>
      </c>
      <c r="D20" s="75">
        <v>18000000</v>
      </c>
      <c r="G20" s="69" t="s">
        <v>38</v>
      </c>
      <c r="H20" s="70">
        <v>200000</v>
      </c>
      <c r="I20" s="70">
        <v>0</v>
      </c>
      <c r="J20" s="70">
        <v>0</v>
      </c>
    </row>
    <row r="21" spans="1:10" x14ac:dyDescent="0.35">
      <c r="A21" s="71" t="s">
        <v>35</v>
      </c>
      <c r="B21" s="71" t="s">
        <v>19</v>
      </c>
      <c r="C21" s="71" t="str">
        <f t="shared" si="0"/>
        <v>HondurasCross-cutting issues</v>
      </c>
      <c r="D21" s="75">
        <v>32836264.999999996</v>
      </c>
      <c r="G21" s="69" t="s">
        <v>46</v>
      </c>
      <c r="H21" s="70">
        <v>56380010</v>
      </c>
      <c r="I21" s="70">
        <v>29827408</v>
      </c>
      <c r="J21" s="70">
        <v>93990</v>
      </c>
    </row>
    <row r="22" spans="1:10" x14ac:dyDescent="0.35">
      <c r="A22" s="71" t="s">
        <v>36</v>
      </c>
      <c r="B22" s="71" t="s">
        <v>19</v>
      </c>
      <c r="C22" s="71" t="str">
        <f t="shared" si="0"/>
        <v>JamaicaCross-cutting issues</v>
      </c>
      <c r="D22" s="75">
        <v>0</v>
      </c>
      <c r="G22" s="69" t="s">
        <v>47</v>
      </c>
      <c r="H22" s="70">
        <v>164755500</v>
      </c>
      <c r="I22" s="70">
        <v>211973500</v>
      </c>
      <c r="J22" s="70">
        <v>529500</v>
      </c>
    </row>
    <row r="23" spans="1:10" x14ac:dyDescent="0.35">
      <c r="A23" s="71" t="s">
        <v>37</v>
      </c>
      <c r="B23" s="71" t="s">
        <v>19</v>
      </c>
      <c r="C23" s="71" t="str">
        <f t="shared" si="0"/>
        <v>MexicoCross-cutting issues</v>
      </c>
      <c r="D23" s="75">
        <v>410000</v>
      </c>
      <c r="G23" s="69" t="s">
        <v>39</v>
      </c>
      <c r="H23" s="70">
        <v>3827000</v>
      </c>
      <c r="I23" s="70">
        <v>740005</v>
      </c>
      <c r="J23" s="70">
        <v>69560000</v>
      </c>
    </row>
    <row r="24" spans="1:10" x14ac:dyDescent="0.35">
      <c r="A24" s="71" t="s">
        <v>38</v>
      </c>
      <c r="B24" s="71" t="s">
        <v>19</v>
      </c>
      <c r="C24" s="71" t="str">
        <f t="shared" si="0"/>
        <v>NicaraguaCross-cutting issues</v>
      </c>
      <c r="D24" s="75">
        <v>200000</v>
      </c>
      <c r="G24" s="69" t="s">
        <v>40</v>
      </c>
      <c r="H24" s="70">
        <v>13037423.82</v>
      </c>
      <c r="I24" s="70">
        <v>4083685</v>
      </c>
      <c r="J24" s="70">
        <v>4489009</v>
      </c>
    </row>
    <row r="25" spans="1:10" x14ac:dyDescent="0.35">
      <c r="A25" s="71" t="s">
        <v>46</v>
      </c>
      <c r="B25" s="71" t="s">
        <v>20</v>
      </c>
      <c r="C25" s="71" t="str">
        <f t="shared" si="0"/>
        <v>PanamaEnergy efficiency</v>
      </c>
      <c r="D25" s="75">
        <v>6280000</v>
      </c>
      <c r="G25" s="69" t="s">
        <v>41</v>
      </c>
      <c r="H25" s="70">
        <v>4479000</v>
      </c>
      <c r="I25" s="70">
        <v>13000000</v>
      </c>
      <c r="J25" s="70">
        <v>81000</v>
      </c>
    </row>
    <row r="26" spans="1:10" x14ac:dyDescent="0.35">
      <c r="A26" s="71" t="s">
        <v>46</v>
      </c>
      <c r="B26" s="71" t="s">
        <v>19</v>
      </c>
      <c r="C26" s="71" t="str">
        <f t="shared" si="0"/>
        <v>PanamaCross-cutting issues</v>
      </c>
      <c r="D26" s="75">
        <v>50100010</v>
      </c>
      <c r="G26" s="69" t="s">
        <v>66</v>
      </c>
      <c r="H26" s="70">
        <v>14948750</v>
      </c>
      <c r="I26" s="70">
        <v>4050500</v>
      </c>
      <c r="J26" s="70">
        <v>0</v>
      </c>
    </row>
    <row r="27" spans="1:10" x14ac:dyDescent="0.35">
      <c r="A27" s="71" t="s">
        <v>47</v>
      </c>
      <c r="B27" s="71" t="s">
        <v>15</v>
      </c>
      <c r="C27" s="71" t="str">
        <f t="shared" si="0"/>
        <v>ParaguayRenewable energy</v>
      </c>
      <c r="D27" s="75">
        <v>60711000</v>
      </c>
      <c r="G27" s="69" t="s">
        <v>48</v>
      </c>
      <c r="H27" s="70">
        <v>0</v>
      </c>
      <c r="I27" s="70">
        <v>100000000</v>
      </c>
      <c r="J27" s="70">
        <v>0</v>
      </c>
    </row>
    <row r="28" spans="1:10" x14ac:dyDescent="0.35">
      <c r="A28" s="71" t="s">
        <v>47</v>
      </c>
      <c r="B28" s="71" t="s">
        <v>20</v>
      </c>
      <c r="C28" s="71" t="str">
        <f t="shared" si="0"/>
        <v>ParaguayEnergy efficiency</v>
      </c>
      <c r="D28" s="75">
        <v>11601500</v>
      </c>
      <c r="G28" s="69" t="s">
        <v>65</v>
      </c>
      <c r="H28" s="70">
        <v>0</v>
      </c>
      <c r="I28" s="70">
        <v>0</v>
      </c>
      <c r="J28" s="70">
        <v>0</v>
      </c>
    </row>
    <row r="29" spans="1:10" x14ac:dyDescent="0.35">
      <c r="A29" s="71" t="s">
        <v>47</v>
      </c>
      <c r="B29" s="71" t="s">
        <v>23</v>
      </c>
      <c r="C29" s="71" t="str">
        <f t="shared" si="0"/>
        <v>ParaguayWaste and wastewater</v>
      </c>
      <c r="D29" s="75">
        <v>88851000</v>
      </c>
    </row>
    <row r="30" spans="1:10" x14ac:dyDescent="0.35">
      <c r="A30" s="71" t="s">
        <v>47</v>
      </c>
      <c r="B30" s="71" t="s">
        <v>70</v>
      </c>
      <c r="C30" s="71" t="str">
        <f t="shared" si="0"/>
        <v>ParaguayTransport</v>
      </c>
      <c r="D30" s="75">
        <v>2742000</v>
      </c>
    </row>
    <row r="31" spans="1:10" x14ac:dyDescent="0.35">
      <c r="A31" s="71" t="s">
        <v>47</v>
      </c>
      <c r="B31" s="71" t="s">
        <v>19</v>
      </c>
      <c r="C31" s="71" t="str">
        <f t="shared" si="0"/>
        <v>ParaguayCross-cutting issues</v>
      </c>
      <c r="D31" s="75">
        <v>850000</v>
      </c>
    </row>
    <row r="32" spans="1:10" x14ac:dyDescent="0.35">
      <c r="A32" s="71" t="s">
        <v>39</v>
      </c>
      <c r="B32" s="71" t="s">
        <v>19</v>
      </c>
      <c r="C32" s="71" t="str">
        <f t="shared" si="0"/>
        <v>PeruCross-cutting issues</v>
      </c>
      <c r="D32" s="75">
        <v>3827000</v>
      </c>
      <c r="G32" s="72" t="s">
        <v>90</v>
      </c>
      <c r="H32" s="73">
        <f>VLOOKUP(VLOOKUP('By Category'!$C$32,Data1!$A$40:$B$66,2,FALSE),$G$2:$J$28,2,FALSE)</f>
        <v>56063755</v>
      </c>
      <c r="I32" s="73">
        <f>VLOOKUP(VLOOKUP('By Category'!$C$32,Data1!$A$40:$B$66,2,FALSE),$G$2:$J$28,3,FALSE)</f>
        <v>500000</v>
      </c>
      <c r="J32" s="73">
        <f>VLOOKUP(VLOOKUP('By Category'!$C$32,Data1!$A$40:$B$66,2,FALSE),$G$2:$J$28,4,FALSE)</f>
        <v>20000000</v>
      </c>
    </row>
    <row r="33" spans="1:10" x14ac:dyDescent="0.35">
      <c r="A33" s="71" t="s">
        <v>40</v>
      </c>
      <c r="B33" s="71" t="s">
        <v>19</v>
      </c>
      <c r="C33" s="71" t="str">
        <f t="shared" si="0"/>
        <v>RegionalCross-cutting issues</v>
      </c>
      <c r="D33" s="75">
        <v>13037423.82</v>
      </c>
      <c r="H33" s="79">
        <f>H32/SUM(H32:J32)</f>
        <v>0.73224928688515867</v>
      </c>
      <c r="I33" s="79">
        <f>I32/SUM(H32:J32)</f>
        <v>6.53050519792296E-3</v>
      </c>
      <c r="J33" s="79">
        <f>J32/SUM(H32:J32)</f>
        <v>0.26122020791691841</v>
      </c>
    </row>
    <row r="34" spans="1:10" x14ac:dyDescent="0.35">
      <c r="A34" s="71" t="s">
        <v>41</v>
      </c>
      <c r="B34" s="71" t="s">
        <v>20</v>
      </c>
      <c r="C34" s="71" t="str">
        <f t="shared" si="0"/>
        <v>SurinameEnergy efficiency</v>
      </c>
      <c r="D34" s="75">
        <v>4479000</v>
      </c>
    </row>
    <row r="35" spans="1:10" x14ac:dyDescent="0.35">
      <c r="A35" s="71" t="s">
        <v>41</v>
      </c>
      <c r="B35" s="71" t="s">
        <v>19</v>
      </c>
      <c r="C35" s="71" t="str">
        <f t="shared" si="0"/>
        <v>SurinameCross-cutting issues</v>
      </c>
      <c r="D35" s="75">
        <v>0</v>
      </c>
    </row>
    <row r="36" spans="1:10" x14ac:dyDescent="0.35">
      <c r="A36" s="71" t="s">
        <v>66</v>
      </c>
      <c r="B36" s="71" t="s">
        <v>20</v>
      </c>
      <c r="C36" s="71" t="str">
        <f t="shared" si="0"/>
        <v>Trinidad and TobagoEnergy efficiency</v>
      </c>
      <c r="D36" s="75">
        <v>14698750</v>
      </c>
    </row>
    <row r="37" spans="1:10" x14ac:dyDescent="0.35">
      <c r="A37" s="71" t="s">
        <v>66</v>
      </c>
      <c r="B37" s="71" t="s">
        <v>19</v>
      </c>
      <c r="C37" s="71" t="str">
        <f t="shared" si="0"/>
        <v>Trinidad and TobagoCross-cutting issues</v>
      </c>
      <c r="D37" s="75">
        <v>250000</v>
      </c>
    </row>
    <row r="38" spans="1:10" x14ac:dyDescent="0.35">
      <c r="D38" s="75"/>
    </row>
    <row r="39" spans="1:10" x14ac:dyDescent="0.35">
      <c r="D39" s="75"/>
    </row>
    <row r="40" spans="1:10" x14ac:dyDescent="0.35">
      <c r="D40" s="75"/>
    </row>
    <row r="41" spans="1:10" x14ac:dyDescent="0.35">
      <c r="D41" s="75"/>
    </row>
    <row r="42" spans="1:10" x14ac:dyDescent="0.35">
      <c r="D42" s="75"/>
    </row>
    <row r="43" spans="1:10" x14ac:dyDescent="0.35">
      <c r="D43" s="75"/>
    </row>
    <row r="44" spans="1:10" x14ac:dyDescent="0.35">
      <c r="D44" s="75"/>
    </row>
    <row r="45" spans="1:10" x14ac:dyDescent="0.35">
      <c r="D45" s="75"/>
    </row>
    <row r="46" spans="1:10" x14ac:dyDescent="0.35">
      <c r="D46" s="75"/>
    </row>
    <row r="47" spans="1:10" x14ac:dyDescent="0.35">
      <c r="D47" s="75"/>
    </row>
    <row r="48" spans="1:10" x14ac:dyDescent="0.35">
      <c r="D48" s="75"/>
    </row>
    <row r="49" spans="4:4" x14ac:dyDescent="0.35">
      <c r="D49" s="75"/>
    </row>
    <row r="50" spans="4:4" x14ac:dyDescent="0.35">
      <c r="D50" s="75"/>
    </row>
    <row r="51" spans="4:4" x14ac:dyDescent="0.35">
      <c r="D51" s="75"/>
    </row>
    <row r="52" spans="4:4" x14ac:dyDescent="0.35">
      <c r="D52" s="75"/>
    </row>
    <row r="53" spans="4:4" x14ac:dyDescent="0.35">
      <c r="D53" s="75"/>
    </row>
    <row r="54" spans="4:4" x14ac:dyDescent="0.35">
      <c r="D54" s="75"/>
    </row>
    <row r="55" spans="4:4" x14ac:dyDescent="0.35">
      <c r="D55" s="75"/>
    </row>
    <row r="56" spans="4:4" x14ac:dyDescent="0.35">
      <c r="D56" s="75"/>
    </row>
    <row r="57" spans="4:4" x14ac:dyDescent="0.35">
      <c r="D57" s="75"/>
    </row>
    <row r="58" spans="4:4" x14ac:dyDescent="0.35">
      <c r="D58" s="75"/>
    </row>
    <row r="59" spans="4:4" x14ac:dyDescent="0.35">
      <c r="D59" s="75"/>
    </row>
    <row r="60" spans="4:4" x14ac:dyDescent="0.35">
      <c r="D60" s="75"/>
    </row>
    <row r="61" spans="4:4" x14ac:dyDescent="0.35">
      <c r="D61" s="75"/>
    </row>
    <row r="62" spans="4:4" x14ac:dyDescent="0.35">
      <c r="D62" s="75"/>
    </row>
    <row r="63" spans="4:4" x14ac:dyDescent="0.35">
      <c r="D63" s="75"/>
    </row>
    <row r="64" spans="4:4" x14ac:dyDescent="0.35">
      <c r="D64" s="75"/>
    </row>
    <row r="65" spans="4:4" x14ac:dyDescent="0.35">
      <c r="D65" s="75"/>
    </row>
    <row r="66" spans="4:4" x14ac:dyDescent="0.35">
      <c r="D66" s="75"/>
    </row>
    <row r="67" spans="4:4" x14ac:dyDescent="0.35">
      <c r="D67" s="75"/>
    </row>
    <row r="68" spans="4:4" x14ac:dyDescent="0.35">
      <c r="D68" s="75"/>
    </row>
    <row r="69" spans="4:4" x14ac:dyDescent="0.35">
      <c r="D69" s="75"/>
    </row>
    <row r="70" spans="4:4" x14ac:dyDescent="0.35">
      <c r="D70" s="75"/>
    </row>
    <row r="71" spans="4:4" x14ac:dyDescent="0.35">
      <c r="D71" s="75"/>
    </row>
    <row r="72" spans="4:4" x14ac:dyDescent="0.35">
      <c r="D72" s="75"/>
    </row>
    <row r="73" spans="4:4" x14ac:dyDescent="0.35">
      <c r="D73" s="75"/>
    </row>
    <row r="74" spans="4:4" x14ac:dyDescent="0.35">
      <c r="D74" s="75"/>
    </row>
    <row r="75" spans="4:4" x14ac:dyDescent="0.35">
      <c r="D75" s="75"/>
    </row>
    <row r="76" spans="4:4" x14ac:dyDescent="0.35">
      <c r="D76" s="75"/>
    </row>
    <row r="77" spans="4:4" x14ac:dyDescent="0.35">
      <c r="D77" s="75"/>
    </row>
    <row r="78" spans="4:4" x14ac:dyDescent="0.35">
      <c r="D78" s="75"/>
    </row>
    <row r="79" spans="4:4" x14ac:dyDescent="0.35">
      <c r="D79" s="75"/>
    </row>
    <row r="80" spans="4:4" x14ac:dyDescent="0.35">
      <c r="D80" s="75"/>
    </row>
    <row r="81" spans="1:4" x14ac:dyDescent="0.35">
      <c r="D81" s="75"/>
    </row>
    <row r="82" spans="1:4" x14ac:dyDescent="0.35">
      <c r="D82" s="75"/>
    </row>
    <row r="83" spans="1:4" x14ac:dyDescent="0.35">
      <c r="A83" s="74" t="s">
        <v>2</v>
      </c>
      <c r="B83" s="74" t="s">
        <v>87</v>
      </c>
      <c r="C83" s="74" t="s">
        <v>83</v>
      </c>
      <c r="D83" s="74" t="s">
        <v>62</v>
      </c>
    </row>
    <row r="84" spans="1:4" x14ac:dyDescent="0.35">
      <c r="A84" s="71" t="s">
        <v>25</v>
      </c>
      <c r="B84" s="71" t="s">
        <v>81</v>
      </c>
      <c r="C84" s="71" t="str">
        <f t="shared" ref="C84:C143" si="1">A84&amp;B84</f>
        <v>ArgentinaInstitutional capacity support or technical assistance</v>
      </c>
      <c r="D84" s="75">
        <v>45010</v>
      </c>
    </row>
    <row r="85" spans="1:4" x14ac:dyDescent="0.35">
      <c r="A85" s="71" t="s">
        <v>44</v>
      </c>
      <c r="B85" s="71" t="s">
        <v>74</v>
      </c>
      <c r="C85" s="71" t="str">
        <f t="shared" si="1"/>
        <v>BahamasEnergy, transport and other built environment and infrastructure</v>
      </c>
      <c r="D85" s="75">
        <v>0</v>
      </c>
    </row>
    <row r="86" spans="1:4" x14ac:dyDescent="0.35">
      <c r="A86" s="71" t="s">
        <v>44</v>
      </c>
      <c r="B86" s="71" t="s">
        <v>81</v>
      </c>
      <c r="C86" s="71" t="str">
        <f t="shared" si="1"/>
        <v>BahamasInstitutional capacity support or technical assistance</v>
      </c>
      <c r="D86" s="75">
        <v>137640000</v>
      </c>
    </row>
    <row r="87" spans="1:4" x14ac:dyDescent="0.35">
      <c r="A87" s="71" t="s">
        <v>43</v>
      </c>
      <c r="B87" s="71" t="s">
        <v>81</v>
      </c>
      <c r="C87" s="71" t="str">
        <f t="shared" si="1"/>
        <v>BarbadosInstitutional capacity support or technical assistance</v>
      </c>
      <c r="D87" s="75">
        <v>128659990</v>
      </c>
    </row>
    <row r="88" spans="1:4" x14ac:dyDescent="0.35">
      <c r="A88" s="71" t="s">
        <v>26</v>
      </c>
      <c r="B88" s="71" t="s">
        <v>81</v>
      </c>
      <c r="C88" s="71" t="str">
        <f t="shared" si="1"/>
        <v>BelizeInstitutional capacity support or technical assistance</v>
      </c>
      <c r="D88" s="75">
        <v>350000</v>
      </c>
    </row>
    <row r="89" spans="1:4" x14ac:dyDescent="0.35">
      <c r="A89" s="71" t="s">
        <v>42</v>
      </c>
      <c r="B89" s="71" t="s">
        <v>81</v>
      </c>
      <c r="C89" s="71" t="str">
        <f t="shared" si="1"/>
        <v>BoliviaInstitutional capacity support or technical assistance</v>
      </c>
      <c r="D89" s="75">
        <v>100000</v>
      </c>
    </row>
    <row r="90" spans="1:4" x14ac:dyDescent="0.35">
      <c r="A90" s="71" t="s">
        <v>27</v>
      </c>
      <c r="B90" s="71" t="s">
        <v>74</v>
      </c>
      <c r="C90" s="71" t="str">
        <f t="shared" si="1"/>
        <v>BrazilEnergy, transport and other built environment and infrastructure</v>
      </c>
      <c r="D90" s="75">
        <v>11962242.640000001</v>
      </c>
    </row>
    <row r="91" spans="1:4" x14ac:dyDescent="0.35">
      <c r="A91" s="71" t="s">
        <v>27</v>
      </c>
      <c r="B91" s="71" t="s">
        <v>78</v>
      </c>
      <c r="C91" s="71" t="str">
        <f t="shared" si="1"/>
        <v>BrazilInformation and communications technology</v>
      </c>
      <c r="D91" s="75">
        <v>322660.8</v>
      </c>
    </row>
    <row r="92" spans="1:4" x14ac:dyDescent="0.35">
      <c r="A92" s="71" t="s">
        <v>27</v>
      </c>
      <c r="B92" s="71" t="s">
        <v>81</v>
      </c>
      <c r="C92" s="71" t="str">
        <f t="shared" si="1"/>
        <v>BrazilInstitutional capacity support or technical assistance</v>
      </c>
      <c r="D92" s="75">
        <v>450000</v>
      </c>
    </row>
    <row r="93" spans="1:4" x14ac:dyDescent="0.35">
      <c r="A93" s="71" t="s">
        <v>28</v>
      </c>
      <c r="B93" s="71" t="s">
        <v>81</v>
      </c>
      <c r="C93" s="71" t="str">
        <f t="shared" si="1"/>
        <v>ChileInstitutional capacity support or technical assistance</v>
      </c>
      <c r="D93" s="75">
        <v>250000</v>
      </c>
    </row>
    <row r="94" spans="1:4" x14ac:dyDescent="0.35">
      <c r="A94" s="71" t="s">
        <v>29</v>
      </c>
      <c r="B94" s="71" t="s">
        <v>77</v>
      </c>
      <c r="C94" s="71" t="str">
        <f t="shared" si="1"/>
        <v>ColombiaCross-cutting sectors</v>
      </c>
      <c r="D94" s="75">
        <v>2265000</v>
      </c>
    </row>
    <row r="95" spans="1:4" x14ac:dyDescent="0.35">
      <c r="A95" s="71" t="s">
        <v>29</v>
      </c>
      <c r="B95" s="71" t="s">
        <v>81</v>
      </c>
      <c r="C95" s="71" t="str">
        <f t="shared" si="1"/>
        <v>ColombiaInstitutional capacity support or technical assistance</v>
      </c>
      <c r="D95" s="75">
        <v>6844559</v>
      </c>
    </row>
    <row r="96" spans="1:4" x14ac:dyDescent="0.35">
      <c r="A96" s="71" t="s">
        <v>29</v>
      </c>
      <c r="B96" s="71" t="s">
        <v>22</v>
      </c>
      <c r="C96" s="71" t="str">
        <f t="shared" si="1"/>
        <v>ColombiaWater and wastewater systems</v>
      </c>
      <c r="D96" s="75">
        <v>51513263.050547004</v>
      </c>
    </row>
    <row r="97" spans="1:4" x14ac:dyDescent="0.35">
      <c r="A97" s="71" t="s">
        <v>67</v>
      </c>
      <c r="B97" s="71" t="s">
        <v>81</v>
      </c>
      <c r="C97" s="71" t="str">
        <f t="shared" si="1"/>
        <v>Costa RicaInstitutional capacity support or technical assistance</v>
      </c>
      <c r="D97" s="75">
        <v>0</v>
      </c>
    </row>
    <row r="98" spans="1:4" x14ac:dyDescent="0.35">
      <c r="A98" s="71" t="s">
        <v>30</v>
      </c>
      <c r="B98" s="71" t="s">
        <v>81</v>
      </c>
      <c r="C98" s="71" t="str">
        <f t="shared" si="1"/>
        <v>Dominican RepublicInstitutional capacity support or technical assistance</v>
      </c>
      <c r="D98" s="75">
        <v>105000</v>
      </c>
    </row>
    <row r="99" spans="1:4" x14ac:dyDescent="0.35">
      <c r="A99" s="71" t="s">
        <v>32</v>
      </c>
      <c r="B99" s="71" t="s">
        <v>81</v>
      </c>
      <c r="C99" s="71" t="str">
        <f t="shared" si="1"/>
        <v>El SalvadorInstitutional capacity support or technical assistance</v>
      </c>
      <c r="D99" s="75">
        <v>500000</v>
      </c>
    </row>
    <row r="100" spans="1:4" x14ac:dyDescent="0.35">
      <c r="A100" s="71" t="s">
        <v>45</v>
      </c>
      <c r="B100" s="71" t="s">
        <v>74</v>
      </c>
      <c r="C100" s="71" t="str">
        <f t="shared" si="1"/>
        <v>GuatemalaEnergy, transport and other built environment and infrastructure</v>
      </c>
      <c r="D100" s="75">
        <v>5904000</v>
      </c>
    </row>
    <row r="101" spans="1:4" x14ac:dyDescent="0.35">
      <c r="A101" s="71" t="s">
        <v>34</v>
      </c>
      <c r="B101" s="71" t="s">
        <v>81</v>
      </c>
      <c r="C101" s="71" t="str">
        <f t="shared" si="1"/>
        <v>HaitiInstitutional capacity support or technical assistance</v>
      </c>
      <c r="D101" s="75">
        <v>0</v>
      </c>
    </row>
    <row r="102" spans="1:4" x14ac:dyDescent="0.35">
      <c r="A102" s="71" t="s">
        <v>35</v>
      </c>
      <c r="B102" s="71" t="s">
        <v>81</v>
      </c>
      <c r="C102" s="71" t="str">
        <f t="shared" si="1"/>
        <v>HondurasInstitutional capacity support or technical assistance</v>
      </c>
      <c r="D102" s="75">
        <v>1500000</v>
      </c>
    </row>
    <row r="103" spans="1:4" x14ac:dyDescent="0.35">
      <c r="A103" s="71" t="s">
        <v>35</v>
      </c>
      <c r="B103" s="71" t="s">
        <v>76</v>
      </c>
      <c r="C103" s="71" t="str">
        <f t="shared" si="1"/>
        <v>HondurasOther agricultural and ecological resources</v>
      </c>
      <c r="D103" s="75">
        <v>1400000</v>
      </c>
    </row>
    <row r="104" spans="1:4" x14ac:dyDescent="0.35">
      <c r="A104" s="71" t="s">
        <v>36</v>
      </c>
      <c r="B104" s="71" t="s">
        <v>81</v>
      </c>
      <c r="C104" s="71" t="str">
        <f t="shared" si="1"/>
        <v>JamaicaInstitutional capacity support or technical assistance</v>
      </c>
      <c r="D104" s="75">
        <v>249899.99999999997</v>
      </c>
    </row>
    <row r="105" spans="1:4" x14ac:dyDescent="0.35">
      <c r="A105" s="71" t="s">
        <v>37</v>
      </c>
      <c r="B105" s="71" t="s">
        <v>81</v>
      </c>
      <c r="C105" s="71" t="str">
        <f t="shared" si="1"/>
        <v>MexicoInstitutional capacity support or technical assistance</v>
      </c>
      <c r="D105" s="75">
        <v>80000</v>
      </c>
    </row>
    <row r="106" spans="1:4" x14ac:dyDescent="0.35">
      <c r="A106" s="71" t="s">
        <v>46</v>
      </c>
      <c r="B106" s="71" t="s">
        <v>74</v>
      </c>
      <c r="C106" s="71" t="str">
        <f t="shared" si="1"/>
        <v>PanamaEnergy, transport and other built environment and infrastructure</v>
      </c>
      <c r="D106" s="75">
        <v>1920000</v>
      </c>
    </row>
    <row r="107" spans="1:4" x14ac:dyDescent="0.35">
      <c r="A107" s="71" t="s">
        <v>46</v>
      </c>
      <c r="B107" s="71" t="s">
        <v>81</v>
      </c>
      <c r="C107" s="71" t="str">
        <f t="shared" si="1"/>
        <v>PanamaInstitutional capacity support or technical assistance</v>
      </c>
      <c r="D107" s="75">
        <v>27907408</v>
      </c>
    </row>
    <row r="108" spans="1:4" x14ac:dyDescent="0.35">
      <c r="A108" s="71" t="s">
        <v>47</v>
      </c>
      <c r="B108" s="71" t="s">
        <v>74</v>
      </c>
      <c r="C108" s="71" t="str">
        <f t="shared" si="1"/>
        <v>ParaguayEnergy, transport and other built environment and infrastructure</v>
      </c>
      <c r="D108" s="75">
        <v>57469499.999999993</v>
      </c>
    </row>
    <row r="109" spans="1:4" x14ac:dyDescent="0.35">
      <c r="A109" s="71" t="s">
        <v>47</v>
      </c>
      <c r="B109" s="71" t="s">
        <v>81</v>
      </c>
      <c r="C109" s="71" t="str">
        <f t="shared" si="1"/>
        <v>ParaguayInstitutional capacity support or technical assistance</v>
      </c>
      <c r="D109" s="75">
        <v>150430000</v>
      </c>
    </row>
    <row r="110" spans="1:4" x14ac:dyDescent="0.35">
      <c r="A110" s="71" t="s">
        <v>47</v>
      </c>
      <c r="B110" s="71" t="s">
        <v>22</v>
      </c>
      <c r="C110" s="71" t="str">
        <f t="shared" si="1"/>
        <v>ParaguayWater and wastewater systems</v>
      </c>
      <c r="D110" s="75">
        <v>4074000</v>
      </c>
    </row>
    <row r="111" spans="1:4" x14ac:dyDescent="0.35">
      <c r="A111" s="71" t="s">
        <v>39</v>
      </c>
      <c r="B111" s="71" t="s">
        <v>81</v>
      </c>
      <c r="C111" s="71" t="str">
        <f t="shared" si="1"/>
        <v>PeruInstitutional capacity support or technical assistance</v>
      </c>
      <c r="D111" s="75">
        <v>740005</v>
      </c>
    </row>
    <row r="112" spans="1:4" x14ac:dyDescent="0.35">
      <c r="A112" s="71" t="s">
        <v>40</v>
      </c>
      <c r="B112" s="71" t="s">
        <v>81</v>
      </c>
      <c r="C112" s="71" t="str">
        <f t="shared" si="1"/>
        <v>RegionalInstitutional capacity support or technical assistance</v>
      </c>
      <c r="D112" s="75">
        <v>4083685</v>
      </c>
    </row>
    <row r="113" spans="1:4" x14ac:dyDescent="0.35">
      <c r="A113" s="71" t="s">
        <v>41</v>
      </c>
      <c r="B113" s="71" t="s">
        <v>74</v>
      </c>
      <c r="C113" s="71" t="str">
        <f t="shared" si="1"/>
        <v>SurinameEnergy, transport and other built environment and infrastructure</v>
      </c>
      <c r="D113" s="75">
        <v>0</v>
      </c>
    </row>
    <row r="114" spans="1:4" x14ac:dyDescent="0.35">
      <c r="A114" s="71" t="s">
        <v>41</v>
      </c>
      <c r="B114" s="71" t="s">
        <v>22</v>
      </c>
      <c r="C114" s="71" t="str">
        <f t="shared" si="1"/>
        <v>SurinameWater and wastewater systems</v>
      </c>
      <c r="D114" s="75">
        <v>13000000</v>
      </c>
    </row>
    <row r="115" spans="1:4" x14ac:dyDescent="0.35">
      <c r="A115" s="71" t="s">
        <v>66</v>
      </c>
      <c r="B115" s="71" t="s">
        <v>22</v>
      </c>
      <c r="C115" s="71" t="str">
        <f t="shared" si="1"/>
        <v>Trinidad and TobagoWater and wastewater systems</v>
      </c>
      <c r="D115" s="75">
        <v>4050500</v>
      </c>
    </row>
    <row r="116" spans="1:4" x14ac:dyDescent="0.35">
      <c r="A116" s="71" t="s">
        <v>48</v>
      </c>
      <c r="B116" s="71" t="s">
        <v>81</v>
      </c>
      <c r="C116" s="71" t="str">
        <f t="shared" si="1"/>
        <v>UruguayInstitutional capacity support or technical assistance</v>
      </c>
      <c r="D116" s="75">
        <v>100000000</v>
      </c>
    </row>
    <row r="117" spans="1:4" x14ac:dyDescent="0.35">
      <c r="D117" s="75"/>
    </row>
    <row r="118" spans="1:4" x14ac:dyDescent="0.35">
      <c r="D118" s="75"/>
    </row>
    <row r="119" spans="1:4" x14ac:dyDescent="0.35">
      <c r="D119" s="75"/>
    </row>
    <row r="120" spans="1:4" x14ac:dyDescent="0.35">
      <c r="D120" s="75"/>
    </row>
    <row r="121" spans="1:4" x14ac:dyDescent="0.35">
      <c r="D121" s="75"/>
    </row>
    <row r="122" spans="1:4" x14ac:dyDescent="0.35">
      <c r="D122" s="75"/>
    </row>
    <row r="123" spans="1:4" x14ac:dyDescent="0.35">
      <c r="D123" s="75"/>
    </row>
    <row r="124" spans="1:4" x14ac:dyDescent="0.35">
      <c r="D124" s="75"/>
    </row>
    <row r="125" spans="1:4" x14ac:dyDescent="0.35">
      <c r="D125" s="75"/>
    </row>
    <row r="126" spans="1:4" x14ac:dyDescent="0.35">
      <c r="D126" s="75"/>
    </row>
    <row r="127" spans="1:4" x14ac:dyDescent="0.35">
      <c r="D127" s="75"/>
    </row>
    <row r="128" spans="1:4" x14ac:dyDescent="0.35">
      <c r="D128" s="75"/>
    </row>
    <row r="129" spans="3:4" x14ac:dyDescent="0.35">
      <c r="D129" s="75"/>
    </row>
    <row r="130" spans="3:4" x14ac:dyDescent="0.35">
      <c r="D130" s="75"/>
    </row>
    <row r="131" spans="3:4" x14ac:dyDescent="0.35">
      <c r="D131" s="75"/>
    </row>
    <row r="132" spans="3:4" x14ac:dyDescent="0.35">
      <c r="D132" s="75"/>
    </row>
    <row r="133" spans="3:4" x14ac:dyDescent="0.35">
      <c r="D133" s="75"/>
    </row>
    <row r="134" spans="3:4" x14ac:dyDescent="0.35">
      <c r="D134" s="75"/>
    </row>
    <row r="135" spans="3:4" x14ac:dyDescent="0.35">
      <c r="D135" s="75"/>
    </row>
    <row r="136" spans="3:4" x14ac:dyDescent="0.35">
      <c r="D136" s="75"/>
    </row>
    <row r="137" spans="3:4" x14ac:dyDescent="0.35">
      <c r="D137" s="75"/>
    </row>
    <row r="138" spans="3:4" x14ac:dyDescent="0.35">
      <c r="C138" s="71" t="str">
        <f t="shared" si="1"/>
        <v/>
      </c>
    </row>
    <row r="139" spans="3:4" x14ac:dyDescent="0.35">
      <c r="C139" s="71" t="str">
        <f t="shared" si="1"/>
        <v/>
      </c>
    </row>
    <row r="140" spans="3:4" x14ac:dyDescent="0.35">
      <c r="C140" s="71" t="str">
        <f t="shared" si="1"/>
        <v/>
      </c>
    </row>
    <row r="141" spans="3:4" x14ac:dyDescent="0.35">
      <c r="C141" s="71" t="str">
        <f t="shared" si="1"/>
        <v/>
      </c>
    </row>
    <row r="142" spans="3:4" x14ac:dyDescent="0.35">
      <c r="C142" s="71" t="str">
        <f t="shared" si="1"/>
        <v/>
      </c>
    </row>
    <row r="143" spans="3:4" x14ac:dyDescent="0.35">
      <c r="C143" s="71" t="str">
        <f t="shared" si="1"/>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2 0 1 7 _ 0 6 c d b 3 7 1 - 3 6 c 9 - 4 1 a 4 - b 5 b d - e d b f 6 c 1 4 9 b b 7 " > < C u s t o m C o n t e n t > < ! [ C D A T A [ < T a b l e W i d g e t G r i d S e r i a l i z a t i o n   x m l n s : x s i = " h t t p : / / w w w . w 3 . o r g / 2 0 0 1 / X M L S c h e m a - i n s t a n c e "   x m l n s : x s d = " h t t p : / / w w w . w 3 . o r g / 2 0 0 1 / X M L S c h e m a " > < C o l u m n S u g g e s t e d T y p e   / > < C o l u m n F o r m a t   / > < C o l u m n A c c u r a c y   / > < C o l u m n C u r r e n c y S y m b o l   / > < C o l u m n P o s i t i v e P a t t e r n   / > < C o l u m n N e g a t i v e P a t t e r n   / > < C o l u m n W i d t h s > < i t e m > < k e y > < s t r i n g > F 1 < / s t r i n g > < / k e y > < v a l u e > < i n t > 6 2 < / i n t > < / v a l u e > < / i t e m > < i t e m > < k e y > < s t r i n g > F 2 < / s t r i n g > < / k e y > < v a l u e > < i n t > 6 2 < / i n t > < / v a l u e > < / i t e m > < i t e m > < k e y > < s t r i n g > F 3 < / s t r i n g > < / k e y > < v a l u e > < i n t > 6 2 < / i n t > < / v a l u e > < / i t e m > < i t e m > < k e y > < s t r i n g > F 4 < / s t r i n g > < / k e y > < v a l u e > < i n t > 6 2 < / i n t > < / v a l u e > < / i t e m > < i t e m > < k e y > < s t r i n g > F 5 < / s t r i n g > < / k e y > < v a l u e > < i n t > 6 2 < / i n t > < / v a l u e > < / i t e m > < i t e m > < k e y > < s t r i n g > F 6 < / s t r i n g > < / k e y > < v a l u e > < i n t > 6 2 < / i n t > < / v a l u e > < / i t e m > < i t e m > < k e y > < s t r i n g > F 7 < / s t r i n g > < / k e y > < v a l u e > < i n t > 6 2 < / i n t > < / v a l u e > < / i t e m > < i t e m > < k e y > < s t r i n g > F 8 < / s t r i n g > < / k e y > < v a l u e > < i n t > 6 2 < / i n t > < / v a l u e > < / i t e m > < i t e m > < k e y > < s t r i n g > F 9 < / s t r i n g > < / k e y > < v a l u e > < i n t > 6 2 < / i n t > < / v a l u e > < / i t e m > < i t e m > < k e y > < s t r i n g > F 1 0 < / s t r i n g > < / k e y > < v a l u e > < i n t > 7 2 < / i n t > < / v a l u e > < / i t e m > < i t e m > < k e y > < s t r i n g > F 1 1 < / s t r i n g > < / k e y > < v a l u e > < i n t > 7 2 < / i n t > < / v a l u e > < / i t e m > < i t e m > < k e y > < s t r i n g > F 1 2 < / s t r i n g > < / k e y > < v a l u e > < i n t > 7 2 < / i n t > < / v a l u e > < / i t e m > < i t e m > < k e y > < s t r i n g > F 1 3 < / s t r i n g > < / k e y > < v a l u e > < i n t > 7 2 < / i n t > < / v a l u e > < / i t e m > < i t e m > < k e y > < s t r i n g > F 1 4 < / s t r i n g > < / k e y > < v a l u e > < i n t > 7 2 < / i n t > < / v a l u e > < / i t e m > < i t e m > < k e y > < s t r i n g > F 1 5 < / s t r i n g > < / k e y > < v a l u e > < i n t > 7 2 < / i n t > < / v a l u e > < / i t e m > < i t e m > < k e y > < s t r i n g > F 1 6 < / s t r i n g > < / k e y > < v a l u e > < i n t > 7 2 < / i n t > < / v a l u e > < / i t e m > < i t e m > < k e y > < s t r i n g > F 1 7 < / s t r i n g > < / k e y > < v a l u e > < i n t > 7 2 < / i n t > < / v a l u e > < / i t e m > < i t e m > < k e y > < s t r i n g > F 1 8 < / s t r i n g > < / k e y > < v a l u e > < i n t > 7 2 < / i n t > < / v a l u e > < / i t e m > < i t e m > < k e y > < s t r i n g > F 1 9 < / s t r i n g > < / k e y > < v a l u e > < i n t > 7 2 < / i n t > < / v a l u e > < / i t e m > < / C o l u m n W i d t h s > < C o l u m n D i s p l a y I n d e x > < i t e m > < k e y > < s t r i n g > F 1 < / s t r i n g > < / k e y > < v a l u e > < i n t > 0 < / i n t > < / v a l u e > < / i t e m > < i t e m > < k e y > < s t r i n g > F 2 < / s t r i n g > < / k e y > < v a l u e > < i n t > 1 < / i n t > < / v a l u e > < / i t e m > < i t e m > < k e y > < s t r i n g > F 3 < / s t r i n g > < / k e y > < v a l u e > < i n t > 2 < / i n t > < / v a l u e > < / i t e m > < i t e m > < k e y > < s t r i n g > F 4 < / s t r i n g > < / k e y > < v a l u e > < i n t > 3 < / i n t > < / v a l u e > < / i t e m > < i t e m > < k e y > < s t r i n g > F 5 < / s t r i n g > < / k e y > < v a l u e > < i n t > 4 < / i n t > < / v a l u e > < / i t e m > < i t e m > < k e y > < s t r i n g > F 6 < / s t r i n g > < / k e y > < v a l u e > < i n t > 5 < / i n t > < / v a l u e > < / i t e m > < i t e m > < k e y > < s t r i n g > F 7 < / s t r i n g > < / k e y > < v a l u e > < i n t > 6 < / i n t > < / v a l u e > < / i t e m > < i t e m > < k e y > < s t r i n g > F 8 < / s t r i n g > < / k e y > < v a l u e > < i n t > 7 < / i n t > < / v a l u e > < / i t e m > < i t e m > < k e y > < s t r i n g > F 9 < / s t r i n g > < / k e y > < v a l u e > < i n t > 8 < / i n t > < / v a l u e > < / i t e m > < i t e m > < k e y > < s t r i n g > F 1 0 < / s t r i n g > < / k e y > < v a l u e > < i n t > 9 < / i n t > < / v a l u e > < / i t e m > < i t e m > < k e y > < s t r i n g > F 1 1 < / s t r i n g > < / k e y > < v a l u e > < i n t > 1 0 < / i n t > < / v a l u e > < / i t e m > < i t e m > < k e y > < s t r i n g > F 1 2 < / s t r i n g > < / k e y > < v a l u e > < i n t > 1 1 < / i n t > < / v a l u e > < / i t e m > < i t e m > < k e y > < s t r i n g > F 1 3 < / s t r i n g > < / k e y > < v a l u e > < i n t > 1 2 < / i n t > < / v a l u e > < / i t e m > < i t e m > < k e y > < s t r i n g > F 1 4 < / s t r i n g > < / k e y > < v a l u e > < i n t > 1 3 < / i n t > < / v a l u e > < / i t e m > < i t e m > < k e y > < s t r i n g > F 1 5 < / s t r i n g > < / k e y > < v a l u e > < i n t > 1 4 < / i n t > < / v a l u e > < / i t e m > < i t e m > < k e y > < s t r i n g > F 1 6 < / s t r i n g > < / k e y > < v a l u e > < i n t > 1 5 < / i n t > < / v a l u e > < / i t e m > < i t e m > < k e y > < s t r i n g > F 1 7 < / s t r i n g > < / k e y > < v a l u e > < i n t > 1 6 < / i n t > < / v a l u e > < / i t e m > < i t e m > < k e y > < s t r i n g > F 1 8 < / s t r i n g > < / k e y > < v a l u e > < i n t > 1 7 < / i n t > < / v a l u e > < / i t e m > < i t e m > < k e y > < s t r i n g > F 1 9 < / s t r i n g > < / k e y > < v a l u e > < i n t > 1 8 < / 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R e l a t i o n s h i p A u t o D e t e c t i o n E n a b l e d " > < C u s t o m C o n t e n t > < ! [ C D A T A [ T r u e ] ] > < / C u s t o m C o n t e n t > < / G e m i n i > 
</file>

<file path=customXml/item11.xml>��< ? x m l   v e r s i o n = " 1 . 0 "   e n c o d i n g = " U T F - 1 6 " ? > < G e m i n i   x m l n s = " h t t p : / / g e m i n i / p i v o t c u s t o m i z a t i o n / S a n d b o x N o n E m p t y " > < C u s t o m C o n t e n t > < ! [ C D A T A [ 1 ] ] > < / 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 2 0 1 7 _ 0 6 c d b 3 7 1 - 3 6 c 9 - 4 1 a 4 - b 5 b d - e d b f 6 c 1 4 9 b b 7 < / K e y > < V a l u e   x m l n s : a = " h t t p : / / s c h e m a s . d a t a c o n t r a c t . o r g / 2 0 0 4 / 0 7 / M i c r o s o f t . A n a l y s i s S e r v i c e s . C o m m o n " > < a : H a s F o c u s > f a l s e < / a : H a s F o c u s > < a : S i z e A t D p i 9 6 > 2 4 < / a : S i z e A t D p i 9 6 > < a : V i s i b l e > t r u e < / a : V i s i b l e > < / V a l u e > < / K e y V a l u e O f s t r i n g S a n d b o x E d i t o r . M e a s u r e G r i d S t a t e S c d E 3 5 R y > < / A r r a y O f K e y V a l u e O f s t r i n g S a n d b o x E d i t o r . M e a s u r e G r i d S t a t e S c d E 3 5 R y > ] ] > < / C u s t o m C o n t e n t > < / G e m i n i > 
</file>

<file path=customXml/item13.xml>��< ? x m l   v e r s i o n = " 1 . 0 "   e n c o d i n g = " U T F - 1 6 " ? > < G e m i n i   x m l n s = " h t t p : / / g e m i n i / p i v o t c u s t o m i z a t i o n / P o w e r P i v o t V e r s i o n " > < C u s t o m C o n t e n t > < ! [ C D A T A [ 2 0 1 5 . 1 3 0 . 8 0 0 . 8 4 1 ] ] > < / C u s t o m C o n t e n t > < / G e m i n i > 
</file>

<file path=customXml/item14.xml>��< ? x m l   v e r s i o n = " 1 . 0 "   e n c o d i n g = " U T F - 1 6 " ? > < G e m i n i   x m l n s = " h t t p : / / g e m i n i / p i v o t c u s t o m i z a t i o n / S h o w I m p l i c i t M e a s u r e s " > < C u s t o m C o n t e n t > < ! [ C D A T A [ F a l s e ] ] > < / C u s t o m C o n t e n t > < / G e m i n i > 
</file>

<file path=customXml/item15.xml>��< ? x m l   v e r s i o n = " 1 . 0 "   e n c o d i n g = " U T F - 1 6 " ? > < G e m i n i   x m l n s = " h t t p : / / g e m i n i / p i v o t c u s t o m i z a t i o n / M a n u a l C a l c M o d e " > < C u s t o m C o n t e n t > < ! [ C D A T A [ F a l s e ] ] > < / 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 2 0 1 8 - 1 1 - 2 8 T 1 6 : 4 5 : 0 6 . 9 5 2 4 0 4 6 - 0 5 : 0 0 < / L a s t P r o c e s s e d T i m e > < / D a t a M o d e l i n g S a n d b o x . S e r i a l i z e d S a n d b o x E r r o r C a c h e > ] ] > < / C u s t o m C o n t e n t > < / G e m i n i > 
</file>

<file path=customXml/item17.xml><?xml version="1.0" encoding="utf-8"?>
<ct:contentTypeSchema xmlns:ct="http://schemas.microsoft.com/office/2006/metadata/contentType" xmlns:ma="http://schemas.microsoft.com/office/2006/metadata/properties/metaAttributes" ct:_="" ma:_="" ma:contentTypeName="ez-Operations" ma:contentTypeID="0x010100ACF722E9F6B0B149B0CD8BE2560A6672009D076941878445418CAA1C8FDA856C16" ma:contentTypeVersion="904" ma:contentTypeDescription="The base project type from which other project content types inherit their information." ma:contentTypeScope="" ma:versionID="aa5e107a2454c8dedcfe99cc72fea975">
  <xsd:schema xmlns:xsd="http://www.w3.org/2001/XMLSchema" xmlns:xs="http://www.w3.org/2001/XMLSchema" xmlns:p="http://schemas.microsoft.com/office/2006/metadata/properties" xmlns:ns2="cdc7663a-08f0-4737-9e8c-148ce897a09c" targetNamespace="http://schemas.microsoft.com/office/2006/metadata/properties" ma:root="true" ma:fieldsID="9981255a741b2091b1be8e544f89c341"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b26cdb1da78c4bb4b1c1bac2f6ac5911" minOccurs="0"/>
                <xsd:element ref="ns2:TaxCatchAll" minOccurs="0"/>
                <xsd:element ref="ns2:TaxCatchAllLabel" minOccurs="0"/>
                <xsd:element ref="ns2:Project_x0020_Number"/>
                <xsd:element ref="ns2:Access_x0020_to_x0020_Information_x00a0_Policy"/>
                <xsd:element ref="ns2:Document_x0020_Author" minOccurs="0"/>
                <xsd:element ref="ns2:Other_x0020_Author" minOccurs="0"/>
                <xsd:element ref="ns2:Approval_x0020_Number" minOccurs="0"/>
                <xsd:element ref="ns2:g511464f9e53401d84b16fa9b379a574" minOccurs="0"/>
                <xsd:element ref="ns2:Division_x0020_or_x0020_Unit" minOccurs="0"/>
                <xsd:element ref="ns2:Document_x0020_Language_x0020_IDB" minOccurs="0"/>
                <xsd:element ref="ns2:From_x003a_" minOccurs="0"/>
                <xsd:element ref="ns2:To_x003a_" minOccurs="0"/>
                <xsd:element ref="ns2:Identifier" minOccurs="0"/>
                <xsd:element ref="ns2:Fiscal_x0020_Year_x0020_IDB" minOccurs="0"/>
                <xsd:element ref="ns2:ic46d7e087fd4a108fb86518ca413cc6" minOccurs="0"/>
                <xsd:element ref="ns2:nddeef1749674d76abdbe4b239a70bc6" minOccurs="0"/>
                <xsd:element ref="ns2:b2ec7cfb18674cb8803df6b262e8b107" minOccurs="0"/>
                <xsd:element ref="ns2:Phase" minOccurs="0"/>
                <xsd:element ref="ns2:Key_x0020_Document" minOccurs="0"/>
                <xsd:element ref="ns2:Business_x0020_Area" minOccurs="0"/>
                <xsd:element ref="ns2:Project_x0020_Document_x0020_Type" minOccurs="0"/>
                <xsd:element ref="ns2:Operation_x0020_Type" minOccurs="0"/>
                <xsd:element ref="ns2:Package_x0020_Code" minOccurs="0"/>
                <xsd:element ref="ns2:e46fe2894295491da65140ffd2369f49" minOccurs="0"/>
                <xsd:element ref="ns2:SISCOR_x0020_Number" minOccurs="0"/>
                <xsd:element ref="ns2:IDBDocs_x0020_Number" minOccurs="0"/>
                <xsd:element ref="ns2:Migration_x0020_Info" minOccurs="0"/>
                <xsd:element ref="ns2:Record_x0020_Number" minOccurs="0"/>
                <xsd:element ref="ns2:Related_x0020_SisCor_x0020_Number" minOccurs="0"/>
                <xsd:element ref="ns2:Extracted_x0020_Keywords" minOccurs="0"/>
                <xsd:element ref="ns2:Approval_x0020_date" minOccurs="0"/>
                <xsd:element ref="ns2:Transaction_x0020_Type" minOccurs="0"/>
                <xsd:element ref="ns2:Transaction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26cdb1da78c4bb4b1c1bac2f6ac5911" ma:index="11"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3b98a802-e95c-4e34-ae36-980fc0390868}" ma:internalName="TaxCatchAll" ma:showField="CatchAllData"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3b98a802-e95c-4e34-ae36-980fc0390868}" ma:internalName="TaxCatchAllLabel" ma:readOnly="true" ma:showField="CatchAllDataLabel"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Project_x0020_Number" ma:index="15" ma:displayName="Project Number" ma:default="BK-C1044" ma:internalName="Project_x0020_Number">
      <xsd:simpleType>
        <xsd:restriction base="dms:Text">
          <xsd:maxLength value="255"/>
        </xsd:restriction>
      </xsd:simpleType>
    </xsd:element>
    <xsd:element name="Access_x0020_to_x0020_Information_x00a0_Policy" ma:index="16"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17" nillable="true" ma:displayName="Document Author" ma:internalName="Document_x0020_Author">
      <xsd:simpleType>
        <xsd:restriction base="dms:Text">
          <xsd:maxLength value="255"/>
        </xsd:restriction>
      </xsd:simpleType>
    </xsd:element>
    <xsd:element name="Other_x0020_Author" ma:index="18" nillable="true" ma:displayName="Other Author" ma:internalName="Other_x0020_Author">
      <xsd:simpleType>
        <xsd:restriction base="dms:Text">
          <xsd:maxLength value="255"/>
        </xsd:restriction>
      </xsd:simpleType>
    </xsd:element>
    <xsd:element name="Approval_x0020_Number" ma:index="19" nillable="true" ma:displayName="Approval Number" ma:internalName="Approval_x0020_Number">
      <xsd:simpleType>
        <xsd:restriction base="dms:Text">
          <xsd:maxLength value="255"/>
        </xsd:restriction>
      </xsd:simpleType>
    </xsd:element>
    <xsd:element name="g511464f9e53401d84b16fa9b379a574" ma:index="20"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Division_x0020_or_x0020_Unit" ma:index="22" nillable="true" ma:displayName="Division or Unit" ma:internalName="Division_x0020_or_x0020_Unit">
      <xsd:simpleType>
        <xsd:restriction base="dms:Text">
          <xsd:maxLength value="255"/>
        </xsd:restriction>
      </xsd:simpleType>
    </xsd:element>
    <xsd:element name="Document_x0020_Language_x0020_IDB" ma:index="23"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24" nillable="true" ma:displayName="From:" ma:description="Sender name from email message" ma:internalName="From_x003A_">
      <xsd:simpleType>
        <xsd:restriction base="dms:Text">
          <xsd:maxLength value="255"/>
        </xsd:restriction>
      </xsd:simpleType>
    </xsd:element>
    <xsd:element name="To_x003a_" ma:index="25" nillable="true" ma:displayName="To:" ma:description="Addressee names from email message&#10;" ma:internalName="To_x003A_">
      <xsd:simpleType>
        <xsd:restriction base="dms:Text">
          <xsd:maxLength value="255"/>
        </xsd:restriction>
      </xsd:simpleType>
    </xsd:element>
    <xsd:element name="Identifier" ma:index="26" nillable="true" ma:displayName="Identifier" ma:internalName="Identifier">
      <xsd:simpleType>
        <xsd:restriction base="dms:Text">
          <xsd:maxLength value="255"/>
        </xsd:restriction>
      </xsd:simpleType>
    </xsd:element>
    <xsd:element name="Fiscal_x0020_Year_x0020_IDB" ma:index="27" nillable="true" ma:displayName="Fiscal Year IDB" ma:internalName="Fiscal_x0020_Year_x0020_IDB">
      <xsd:simpleType>
        <xsd:restriction base="dms:Text">
          <xsd:maxLength value="255"/>
        </xsd:restriction>
      </xsd:simpleType>
    </xsd:element>
    <xsd:element name="ic46d7e087fd4a108fb86518ca413cc6" ma:index="2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nddeef1749674d76abdbe4b239a70bc6" ma:index="30"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32"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Phase" ma:index="34" nillable="true" ma:displayName="Phase" ma:internalName="Phase">
      <xsd:simpleType>
        <xsd:restriction base="dms:Text">
          <xsd:maxLength value="255"/>
        </xsd:restriction>
      </xsd:simpleType>
    </xsd:element>
    <xsd:element name="Key_x0020_Document" ma:index="35" nillable="true" ma:displayName="Key Document" ma:default="0" ma:internalName="Key_x0020_Document">
      <xsd:simpleType>
        <xsd:restriction base="dms:Boolean"/>
      </xsd:simpleType>
    </xsd:element>
    <xsd:element name="Business_x0020_Area" ma:index="36" nillable="true" ma:displayName="Business Area" ma:internalName="Business_x0020_Area">
      <xsd:simpleType>
        <xsd:restriction base="dms:Text">
          <xsd:maxLength value="255"/>
        </xsd:restriction>
      </xsd:simpleType>
    </xsd:element>
    <xsd:element name="Project_x0020_Document_x0020_Type" ma:index="37" nillable="true" ma:displayName="Project Document Type" ma:internalName="Project_x0020_Document_x0020_Type">
      <xsd:simpleType>
        <xsd:restriction base="dms:Text">
          <xsd:maxLength value="255"/>
        </xsd:restriction>
      </xsd:simpleType>
    </xsd:element>
    <xsd:element name="Operation_x0020_Type" ma:index="38" nillable="true" ma:displayName="Operation Type" ma:default="Corporate Input Product" ma:internalName="Operation_x0020_Type">
      <xsd:simpleType>
        <xsd:restriction base="dms:Text">
          <xsd:maxLength value="255"/>
        </xsd:restriction>
      </xsd:simpleType>
    </xsd:element>
    <xsd:element name="Package_x0020_Code" ma:index="39" nillable="true" ma:displayName="Package Code" ma:internalName="Package_x0020_Code">
      <xsd:simpleType>
        <xsd:restriction base="dms:Text">
          <xsd:maxLength value="255"/>
        </xsd:restriction>
      </xsd:simpleType>
    </xsd:element>
    <xsd:element name="e46fe2894295491da65140ffd2369f49" ma:index="40" nillable="true" ma:taxonomy="true" ma:internalName="e46fe2894295491da65140ffd2369f49" ma:taxonomyFieldName="Function_x0020_Operations_x0020_IDB" ma:displayName="Function Operations IDB"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SISCOR_x0020_Number" ma:index="42" nillable="true" ma:displayName="SISCOR Number" ma:internalName="SISCOR_x0020_Number">
      <xsd:simpleType>
        <xsd:restriction base="dms:Text">
          <xsd:maxLength value="255"/>
        </xsd:restriction>
      </xsd:simpleType>
    </xsd:element>
    <xsd:element name="IDBDocs_x0020_Number" ma:index="43" nillable="true" ma:displayName="IDBDocs Number" ma:internalName="IDBDocs_x0020_Number">
      <xsd:simpleType>
        <xsd:restriction base="dms:Text">
          <xsd:maxLength value="255"/>
        </xsd:restriction>
      </xsd:simpleType>
    </xsd:element>
    <xsd:element name="Migration_x0020_Info" ma:index="44" nillable="true" ma:displayName="Migration Info" ma:internalName="Migration_x0020_Info">
      <xsd:simpleType>
        <xsd:restriction base="dms:Note"/>
      </xsd:simpleType>
    </xsd:element>
    <xsd:element name="Record_x0020_Number" ma:index="45" nillable="true" ma:displayName="Record Number" ma:internalName="Record_x0020_Number">
      <xsd:simpleType>
        <xsd:restriction base="dms:Text">
          <xsd:maxLength value="255"/>
        </xsd:restriction>
      </xsd:simpleType>
    </xsd:element>
    <xsd:element name="Related_x0020_SisCor_x0020_Number" ma:index="46" nillable="true" ma:displayName="Related SisCor Number" ma:internalName="Related_x0020_SisCor_x0020_Number">
      <xsd:simpleType>
        <xsd:restriction base="dms:Text">
          <xsd:maxLength value="255"/>
        </xsd:restriction>
      </xsd:simpleType>
    </xsd:element>
    <xsd:element name="Extracted_x0020_Keywords" ma:index="47" nillable="true" ma:displayName="Extracted Keywords" ma:hidden="true" ma:internalName="Extracted_x0020_Keywords" ma:readOnly="false">
      <xsd:complexType>
        <xsd:complexContent>
          <xsd:extension base="dms:MultiChoice">
            <xsd:sequence>
              <xsd:element name="Value" maxOccurs="unbounded" minOccurs="0" nillable="true">
                <xsd:simpleType>
                  <xsd:restriction base="dms:Choice">
                    <xsd:enumeration value="ez"/>
                  </xsd:restriction>
                </xsd:simpleType>
              </xsd:element>
            </xsd:sequence>
          </xsd:extension>
        </xsd:complexContent>
      </xsd:complexType>
    </xsd:element>
    <xsd:element name="Approval_x0020_date" ma:index="48" nillable="true" ma:displayName="Approval date" ma:format="DateOnly" ma:internalName="Approval_x0020_date">
      <xsd:simpleType>
        <xsd:restriction base="dms:DateTime"/>
      </xsd:simpleType>
    </xsd:element>
    <xsd:element name="Transaction_x0020_Type" ma:index="49" nillable="true" ma:displayName="Transaction Type" ma:format="Dropdown" ma:internalName="Transaction_x0020_Type">
      <xsd:simpleType>
        <xsd:restriction base="dms:Choice">
          <xsd:enumeration value="APR"/>
          <xsd:enumeration value="APRR"/>
          <xsd:enumeration value="APRA"/>
          <xsd:enumeration value="API"/>
          <xsd:enumeration value="INC"/>
          <xsd:enumeration value="INCR"/>
          <xsd:enumeration value="BCL"/>
          <xsd:enumeration value="BCC"/>
          <xsd:enumeration value="FCM"/>
          <xsd:enumeration value="FCP"/>
          <xsd:enumeration value="FCPR"/>
          <xsd:enumeration value="FCA"/>
        </xsd:restriction>
      </xsd:simpleType>
    </xsd:element>
    <xsd:element name="Transaction_x0020_Number" ma:index="50" nillable="true" ma:displayName="Transaction Number" ma:internalName="Transaction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0A544F14389FEB48833AA457841AAD6F" ma:contentTypeVersion="908" ma:contentTypeDescription="A content type to manage public (operations) IDB documents" ma:contentTypeScope="" ma:versionID="d8cd730ff973a1f1d2442665f6a9164b">
  <xsd:schema xmlns:xsd="http://www.w3.org/2001/XMLSchema" xmlns:xs="http://www.w3.org/2001/XMLSchema" xmlns:p="http://schemas.microsoft.com/office/2006/metadata/properties" xmlns:ns2="cdc7663a-08f0-4737-9e8c-148ce897a09c" targetNamespace="http://schemas.microsoft.com/office/2006/metadata/properties" ma:root="true" ma:fieldsID="8dee76407edb25184b4a3b93b984f274"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element ref="ns2:Extracted_x0020_Keywor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3b98a802-e95c-4e34-ae36-980fc0390868}" ma:internalName="TaxCatchAll" ma:showField="CatchAllData"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3b98a802-e95c-4e34-ae36-980fc0390868}" ma:internalName="TaxCatchAllLabel" ma:readOnly="true" ma:showField="CatchAllDataLabel"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BK-C1044"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default="Corporate Input Product"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element name="Extracted_x0020_Keywords" ma:index="55" nillable="true" ma:displayName="Extracted Keywords" ma:hidden="true" ma:internalName="Extracted_x0020_Keywords" ma:readOnly="false">
      <xsd:complexType>
        <xsd:complexContent>
          <xsd:extension base="dms:MultiChoice">
            <xsd:sequence>
              <xsd:element name="Value" maxOccurs="unbounded" minOccurs="0" nillable="true">
                <xsd:simpleType>
                  <xsd:restriction base="dms:Choice">
                    <xsd:enumeration value="ez"/>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9.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8"?>
<?mso-contentType ?>
<SharedContentType xmlns="Microsoft.SharePoint.Taxonomy.ContentTypeSync" SourceId="ae61f9b1-e23d-4f49-b3d7-56b991556c4b" ContentTypeId="0x0101001A458A224826124E8B45B1D613300CFC" PreviousValue="false"/>
</file>

<file path=customXml/item22.xml><?xml version="1.0" encoding="utf-8"?>
<p:properties xmlns:p="http://schemas.microsoft.com/office/2006/metadata/properties" xmlns:xsi="http://www.w3.org/2001/XMLSchema-instance" xmlns:pc="http://schemas.microsoft.com/office/infopath/2007/PartnerControls">
  <documentManagement>
    <Project_x0020_Document_x0020_Type xmlns="cdc7663a-08f0-4737-9e8c-148ce897a09c" xsi:nil="true"/>
    <Record_x0020_Number xmlns="cdc7663a-08f0-4737-9e8c-148ce897a09c" xsi:nil="true"/>
    <Key_x0020_Document xmlns="cdc7663a-08f0-4737-9e8c-148ce897a09c">false</Key_x0020_Document>
    <Division_x0020_or_x0020_Unit xmlns="cdc7663a-08f0-4737-9e8c-148ce897a09c">CSD/CCS</Division_x0020_or_x0020_Unit>
    <_dlc_DocId xmlns="cdc7663a-08f0-4737-9e8c-148ce897a09c">EZSHARE-1107396210-227</_dlc_DocId>
    <Document_x0020_Author xmlns="cdc7663a-08f0-4737-9e8c-148ce897a09c">Aguiar Parera Catalina</Document_x0020_Author>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Bankwide</TermName>
          <TermId xmlns="http://schemas.microsoft.com/office/infopath/2007/PartnerControls">0af4e8d0-b2b9-4108-bbcd-5c97919835d9</TermId>
        </TermInfo>
      </Terms>
    </ic46d7e087fd4a108fb86518ca413cc6>
    <b26cdb1da78c4bb4b1c1bac2f6ac5911 xmlns="cdc7663a-08f0-4737-9e8c-148ce897a09c">
      <Terms xmlns="http://schemas.microsoft.com/office/infopath/2007/PartnerControls"/>
    </b26cdb1da78c4bb4b1c1bac2f6ac5911>
    <Extracted_x0020_Keywords xmlns="cdc7663a-08f0-4737-9e8c-148ce897a09c"/>
    <Project_x0020_Number xmlns="cdc7663a-08f0-4737-9e8c-148ce897a09c">BK-C1044</Project_x0020_Number>
    <Migration_x0020_Info xmlns="cdc7663a-08f0-4737-9e8c-148ce897a09c" xsi:nil="true"/>
    <Package_x0020_Code xmlns="cdc7663a-08f0-4737-9e8c-148ce897a09c" xsi:nil="true"/>
    <Related_x0020_SisCor_x0020_Number xmlns="cdc7663a-08f0-4737-9e8c-148ce897a09c" xsi:nil="true"/>
    <Approval_x0020_Number xmlns="cdc7663a-08f0-4737-9e8c-148ce897a09c" xsi:nil="true"/>
    <Business_x0020_Area xmlns="cdc7663a-08f0-4737-9e8c-148ce897a09c">Results Matrix</Business_x0020_Area>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df3c2aa1-d63e-41aa-b1f5-bb15dee691ca</TermId>
        </TermInfo>
      </Terms>
    </e46fe2894295491da65140ffd2369f49>
    <SISCOR_x0020_Number xmlns="cdc7663a-08f0-4737-9e8c-148ce897a09c" xsi:nil="true"/>
    <Access_x0020_to_x0020_Information_x00a0_Policy xmlns="cdc7663a-08f0-4737-9e8c-148ce897a09c">Public</Access_x0020_to_x0020_Information_x00a0_Policy>
    <Identifier xmlns="cdc7663a-08f0-4737-9e8c-148ce897a09c" xsi:nil="true"/>
    <Document_x0020_Language_x0020_IDB xmlns="cdc7663a-08f0-4737-9e8c-148ce897a09c">English</Document_x0020_Language_x0020_IDB>
    <b2ec7cfb18674cb8803df6b262e8b107 xmlns="cdc7663a-08f0-4737-9e8c-148ce897a09c">
      <Terms xmlns="http://schemas.microsoft.com/office/infopath/2007/PartnerControls"/>
    </b2ec7cfb18674cb8803df6b262e8b107>
    <g511464f9e53401d84b16fa9b379a574 xmlns="cdc7663a-08f0-4737-9e8c-148ce897a09c">
      <Terms xmlns="http://schemas.microsoft.com/office/infopath/2007/PartnerControls"/>
    </g511464f9e53401d84b16fa9b379a574>
    <nddeef1749674d76abdbe4b239a70bc6 xmlns="cdc7663a-08f0-4737-9e8c-148ce897a09c">
      <Terms xmlns="http://schemas.microsoft.com/office/infopath/2007/PartnerControls"/>
    </nddeef1749674d76abdbe4b239a70bc6>
    <_dlc_DocIdUrl xmlns="cdc7663a-08f0-4737-9e8c-148ce897a09c">
      <Url>https://idbg.sharepoint.com/teams/EZ-BK-CIP/BK-C1044/_layouts/15/DocIdRedir.aspx?ID=EZSHARE-1107396210-227</Url>
      <Description>EZSHARE-1107396210-227</Description>
    </_dlc_DocIdUrl>
    <Phase xmlns="cdc7663a-08f0-4737-9e8c-148ce897a09c" xsi:nil="true"/>
    <Other_x0020_Author xmlns="cdc7663a-08f0-4737-9e8c-148ce897a09c" xsi:nil="true"/>
    <IDBDocs_x0020_Number xmlns="cdc7663a-08f0-4737-9e8c-148ce897a09c" xsi:nil="true"/>
    <TaxCatchAll xmlns="cdc7663a-08f0-4737-9e8c-148ce897a09c">
      <Value>21</Value>
      <Value>3</Value>
    </TaxCatchAll>
    <Fiscal_x0020_Year_x0020_IDB xmlns="cdc7663a-08f0-4737-9e8c-148ce897a09c">2021</Fiscal_x0020_Year_x0020_IDB>
    <Operation_x0020_Type xmlns="cdc7663a-08f0-4737-9e8c-148ce897a09c">CIP</Operation_x0020_Type>
    <Disclosure_x0020_Activity xmlns="cdc7663a-08f0-4737-9e8c-148ce897a09c">Publication</Disclosure_x0020_Activity>
    <Issue_x0020_Date xmlns="cdc7663a-08f0-4737-9e8c-148ce897a09c" xsi:nil="true"/>
    <KP_x0020_Topics xmlns="cdc7663a-08f0-4737-9e8c-148ce897a09c" xsi:nil="true"/>
    <Disclosed xmlns="cdc7663a-08f0-4737-9e8c-148ce897a09c">false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3.xml>��< ? x m l   v e r s i o n = " 1 . 0 "   e n c o d i n g = " U T F - 1 6 " ? > < G e m i n i   x m l n s = " h t t p : / / g e m i n i / p i v o t c u s t o m i z a t i o n / C l i e n t W i n d o w X M L " > < C u s t o m C o n t e n t > < ! [ C D A T A [ 2 0 1 7 _ 0 6 c d b 3 7 1 - 3 6 c 9 - 4 1 a 4 - b 5 b d - e d b f 6 c 1 4 9 b b 7 ] ] > < / C u s t o m C o n t e n t > < / G e m i n i > 
</file>

<file path=customXml/item4.xml>��< ? x m l   v e r s i o n = " 1 . 0 "   e n c o d i n g = " U T F - 1 6 " ? > < G e m i n i   x m l n s = " h t t p : / / g e m i n i / p i v o t c u s t o m i z a t i o n / L i n k e d T a b l e U p d a t e M o d e " > < C u s t o m C o n t e n t > < ! [ C D A T A [ T r u e ] ] > < / C u s t o m C o n t e n t > < / G e m i n i > 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 2 0 1 7 < / 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 2 0 1 7 < / 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 C o l u m n s \ F 1 < / K e y > < / a : K e y > < a : V a l u e   i : t y p e = " T a b l e W i d g e t B a s e V i e w S t a t e " / > < / a : K e y V a l u e O f D i a g r a m O b j e c t K e y a n y T y p e z b w N T n L X > < a : K e y V a l u e O f D i a g r a m O b j e c t K e y a n y T y p e z b w N T n L X > < a : K e y > < K e y > C o l u m n s \ F 2 < / K e y > < / a : K e y > < a : V a l u e   i : t y p e = " T a b l e W i d g e t B a s e V i e w S t a t e " / > < / a : K e y V a l u e O f D i a g r a m O b j e c t K e y a n y T y p e z b w N T n L X > < a : K e y V a l u e O f D i a g r a m O b j e c t K e y a n y T y p e z b w N T n L X > < a : K e y > < K e y > C o l u m n s \ F 3 < / K e y > < / a : K e y > < a : V a l u e   i : t y p e = " T a b l e W i d g e t B a s e V i e w S t a t e " / > < / a : K e y V a l u e O f D i a g r a m O b j e c t K e y a n y T y p e z b w N T n L X > < a : K e y V a l u e O f D i a g r a m O b j e c t K e y a n y T y p e z b w N T n L X > < a : K e y > < K e y > C o l u m n s \ F 4 < / K e y > < / a : K e y > < a : V a l u e   i : t y p e = " T a b l e W i d g e t B a s e V i e w S t a t e " / > < / a : K e y V a l u e O f D i a g r a m O b j e c t K e y a n y T y p e z b w N T n L X > < a : K e y V a l u e O f D i a g r a m O b j e c t K e y a n y T y p e z b w N T n L X > < a : K e y > < K e y > C o l u m n s \ F 5 < / K e y > < / a : K e y > < a : V a l u e   i : t y p e = " T a b l e W i d g e t B a s e V i e w S t a t e " / > < / a : K e y V a l u e O f D i a g r a m O b j e c t K e y a n y T y p e z b w N T n L X > < a : K e y V a l u e O f D i a g r a m O b j e c t K e y a n y T y p e z b w N T n L X > < a : K e y > < K e y > C o l u m n s \ F 6 < / K e y > < / a : K e y > < a : V a l u e   i : t y p e = " T a b l e W i d g e t B a s e V i e w S t a t e " / > < / a : K e y V a l u e O f D i a g r a m O b j e c t K e y a n y T y p e z b w N T n L X > < a : K e y V a l u e O f D i a g r a m O b j e c t K e y a n y T y p e z b w N T n L X > < a : K e y > < K e y > C o l u m n s \ F 7 < / K e y > < / a : K e y > < a : V a l u e   i : t y p e = " T a b l e W i d g e t B a s e V i e w S t a t e " / > < / a : K e y V a l u e O f D i a g r a m O b j e c t K e y a n y T y p e z b w N T n L X > < a : K e y V a l u e O f D i a g r a m O b j e c t K e y a n y T y p e z b w N T n L X > < a : K e y > < K e y > C o l u m n s \ F 8 < / K e y > < / a : K e y > < a : V a l u e   i : t y p e = " T a b l e W i d g e t B a s e V i e w S t a t e " / > < / a : K e y V a l u e O f D i a g r a m O b j e c t K e y a n y T y p e z b w N T n L X > < a : K e y V a l u e O f D i a g r a m O b j e c t K e y a n y T y p e z b w N T n L X > < a : K e y > < K e y > C o l u m n s \ F 9 < / K e y > < / a : K e y > < a : V a l u e   i : t y p e = " T a b l e W i d g e t B a s e V i e w S t a t e " / > < / a : K e y V a l u e O f D i a g r a m O b j e c t K e y a n y T y p e z b w N T n L X > < a : K e y V a l u e O f D i a g r a m O b j e c t K e y a n y T y p e z b w N T n L X > < a : K e y > < K e y > C o l u m n s \ F 1 0 < / K e y > < / a : K e y > < a : V a l u e   i : t y p e = " T a b l e W i d g e t B a s e V i e w S t a t e " / > < / a : K e y V a l u e O f D i a g r a m O b j e c t K e y a n y T y p e z b w N T n L X > < a : K e y V a l u e O f D i a g r a m O b j e c t K e y a n y T y p e z b w N T n L X > < a : K e y > < K e y > C o l u m n s \ F 1 1 < / K e y > < / a : K e y > < a : V a l u e   i : t y p e = " T a b l e W i d g e t B a s e V i e w S t a t e " / > < / a : K e y V a l u e O f D i a g r a m O b j e c t K e y a n y T y p e z b w N T n L X > < a : K e y V a l u e O f D i a g r a m O b j e c t K e y a n y T y p e z b w N T n L X > < a : K e y > < K e y > C o l u m n s \ F 1 2 < / K e y > < / a : K e y > < a : V a l u e   i : t y p e = " T a b l e W i d g e t B a s e V i e w S t a t e " / > < / a : K e y V a l u e O f D i a g r a m O b j e c t K e y a n y T y p e z b w N T n L X > < a : K e y V a l u e O f D i a g r a m O b j e c t K e y a n y T y p e z b w N T n L X > < a : K e y > < K e y > C o l u m n s \ F 1 3 < / K e y > < / a : K e y > < a : V a l u e   i : t y p e = " T a b l e W i d g e t B a s e V i e w S t a t e " / > < / a : K e y V a l u e O f D i a g r a m O b j e c t K e y a n y T y p e z b w N T n L X > < a : K e y V a l u e O f D i a g r a m O b j e c t K e y a n y T y p e z b w N T n L X > < a : K e y > < K e y > C o l u m n s \ F 1 4 < / K e y > < / a : K e y > < a : V a l u e   i : t y p e = " T a b l e W i d g e t B a s e V i e w S t a t e " / > < / a : K e y V a l u e O f D i a g r a m O b j e c t K e y a n y T y p e z b w N T n L X > < a : K e y V a l u e O f D i a g r a m O b j e c t K e y a n y T y p e z b w N T n L X > < a : K e y > < K e y > C o l u m n s \ F 1 5 < / K e y > < / a : K e y > < a : V a l u e   i : t y p e = " T a b l e W i d g e t B a s e V i e w S t a t e " / > < / a : K e y V a l u e O f D i a g r a m O b j e c t K e y a n y T y p e z b w N T n L X > < a : K e y V a l u e O f D i a g r a m O b j e c t K e y a n y T y p e z b w N T n L X > < a : K e y > < K e y > C o l u m n s \ F 1 6 < / K e y > < / a : K e y > < a : V a l u e   i : t y p e = " T a b l e W i d g e t B a s e V i e w S t a t e " / > < / a : K e y V a l u e O f D i a g r a m O b j e c t K e y a n y T y p e z b w N T n L X > < a : K e y V a l u e O f D i a g r a m O b j e c t K e y a n y T y p e z b w N T n L X > < a : K e y > < K e y > C o l u m n s \ F 1 7 < / K e y > < / a : K e y > < a : V a l u e   i : t y p e = " T a b l e W i d g e t B a s e V i e w S t a t e " / > < / a : K e y V a l u e O f D i a g r a m O b j e c t K e y a n y T y p e z b w N T n L X > < a : K e y V a l u e O f D i a g r a m O b j e c t K e y a n y T y p e z b w N T n L X > < a : K e y > < K e y > C o l u m n s \ F 1 8 < / K e y > < / a : K e y > < a : V a l u e   i : t y p e = " T a b l e W i d g e t B a s e V i e w S t a t e " / > < / a : K e y V a l u e O f D i a g r a m O b j e c t K e y a n y T y p e z b w N T n L X > < a : K e y V a l u e O f D i a g r a m O b j e c t K e y a n y T y p e z b w N T n L X > < a : K e y > < K e y > C o l u m n s \ F 1 9 < / 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G e m i n i   x m l n s = " h t t p : / / g e m i n i / p i v o t c u s t o m i z a t i o n / I s S a n d b o x E m b e d d e d " > < C u s t o m C o n t e n t > < ! [ C D A T A [ y e s ] ] > < / C u s t o m C o n t e n t > < / G e m i n i > 
</file>

<file path=customXml/item7.xml>��< ? x m l   v e r s i o n = " 1 . 0 "   e n c o d i n g = " U T F - 1 6 " ? > < G e m i n i   x m l n s = " h t t p : / / g e m i n i / p i v o t c u s t o m i z a t i o n / S h o w H i d d e n " > < C u s t o m C o n t e n t > < ! [ C D A T A [ T r u e ] ] > < / C u s t o m C o n t e n t > < / G e m i n i > 
</file>

<file path=customXml/item8.xml>��< ? x m l   v e r s i o n = " 1 . 0 "   e n c o d i n g = " U T F - 1 6 " ? > < G e m i n i   x m l n s = " h t t p : / / g e m i n i / p i v o t c u s t o m i z a t i o n / T a b l e O r d e r " > < C u s t o m C o n t e n t > < ! [ C D A T A [ 2 0 1 7 _ 0 6 c d b 3 7 1 - 3 6 c 9 - 4 1 a 4 - b 5 b d - e d b f 6 c 1 4 9 b b 7 ] ] > < / 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 2 0 1 7 < / 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 2 0 1 7 < / 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 C o l u m n s \ F 1 < / K e y > < / D i a g r a m O b j e c t K e y > < D i a g r a m O b j e c t K e y > < K e y > C o l u m n s \ F 2 < / K e y > < / D i a g r a m O b j e c t K e y > < D i a g r a m O b j e c t K e y > < K e y > C o l u m n s \ F 3 < / K e y > < / D i a g r a m O b j e c t K e y > < D i a g r a m O b j e c t K e y > < K e y > C o l u m n s \ F 4 < / K e y > < / D i a g r a m O b j e c t K e y > < D i a g r a m O b j e c t K e y > < K e y > C o l u m n s \ F 5 < / K e y > < / D i a g r a m O b j e c t K e y > < D i a g r a m O b j e c t K e y > < K e y > C o l u m n s \ F 6 < / K e y > < / D i a g r a m O b j e c t K e y > < D i a g r a m O b j e c t K e y > < K e y > C o l u m n s \ F 7 < / K e y > < / D i a g r a m O b j e c t K e y > < D i a g r a m O b j e c t K e y > < K e y > C o l u m n s \ F 8 < / K e y > < / D i a g r a m O b j e c t K e y > < D i a g r a m O b j e c t K e y > < K e y > C o l u m n s \ F 9 < / K e y > < / D i a g r a m O b j e c t K e y > < D i a g r a m O b j e c t K e y > < K e y > C o l u m n s \ F 1 0 < / K e y > < / D i a g r a m O b j e c t K e y > < D i a g r a m O b j e c t K e y > < K e y > C o l u m n s \ F 1 1 < / K e y > < / D i a g r a m O b j e c t K e y > < D i a g r a m O b j e c t K e y > < K e y > C o l u m n s \ F 1 2 < / K e y > < / D i a g r a m O b j e c t K e y > < D i a g r a m O b j e c t K e y > < K e y > C o l u m n s \ F 1 3 < / K e y > < / D i a g r a m O b j e c t K e y > < D i a g r a m O b j e c t K e y > < K e y > C o l u m n s \ F 1 4 < / K e y > < / D i a g r a m O b j e c t K e y > < D i a g r a m O b j e c t K e y > < K e y > C o l u m n s \ F 1 5 < / K e y > < / D i a g r a m O b j e c t K e y > < D i a g r a m O b j e c t K e y > < K e y > C o l u m n s \ F 1 6 < / K e y > < / D i a g r a m O b j e c t K e y > < D i a g r a m O b j e c t K e y > < K e y > C o l u m n s \ F 1 7 < / K e y > < / D i a g r a m O b j e c t K e y > < D i a g r a m O b j e c t K e y > < K e y > C o l u m n s \ F 1 8 < / K e y > < / D i a g r a m O b j e c t K e y > < D i a g r a m O b j e c t K e y > < K e y > C o l u m n s \ F 1 9 < / 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 C o l u m n s \ F 1 < / K e y > < / a : K e y > < a : V a l u e   i : t y p e = " M e a s u r e G r i d N o d e V i e w S t a t e " > < L a y e d O u t > t r u e < / L a y e d O u t > < / a : V a l u e > < / a : K e y V a l u e O f D i a g r a m O b j e c t K e y a n y T y p e z b w N T n L X > < a : K e y V a l u e O f D i a g r a m O b j e c t K e y a n y T y p e z b w N T n L X > < a : K e y > < K e y > C o l u m n s \ F 2 < / K e y > < / a : K e y > < a : V a l u e   i : t y p e = " M e a s u r e G r i d N o d e V i e w S t a t e " > < C o l u m n > 1 < / C o l u m n > < L a y e d O u t > t r u e < / L a y e d O u t > < / a : V a l u e > < / a : K e y V a l u e O f D i a g r a m O b j e c t K e y a n y T y p e z b w N T n L X > < a : K e y V a l u e O f D i a g r a m O b j e c t K e y a n y T y p e z b w N T n L X > < a : K e y > < K e y > C o l u m n s \ F 3 < / K e y > < / a : K e y > < a : V a l u e   i : t y p e = " M e a s u r e G r i d N o d e V i e w S t a t e " > < C o l u m n > 2 < / C o l u m n > < L a y e d O u t > t r u e < / L a y e d O u t > < / a : V a l u e > < / a : K e y V a l u e O f D i a g r a m O b j e c t K e y a n y T y p e z b w N T n L X > < a : K e y V a l u e O f D i a g r a m O b j e c t K e y a n y T y p e z b w N T n L X > < a : K e y > < K e y > C o l u m n s \ F 4 < / K e y > < / a : K e y > < a : V a l u e   i : t y p e = " M e a s u r e G r i d N o d e V i e w S t a t e " > < C o l u m n > 3 < / C o l u m n > < L a y e d O u t > t r u e < / L a y e d O u t > < / a : V a l u e > < / a : K e y V a l u e O f D i a g r a m O b j e c t K e y a n y T y p e z b w N T n L X > < a : K e y V a l u e O f D i a g r a m O b j e c t K e y a n y T y p e z b w N T n L X > < a : K e y > < K e y > C o l u m n s \ F 5 < / K e y > < / a : K e y > < a : V a l u e   i : t y p e = " M e a s u r e G r i d N o d e V i e w S t a t e " > < C o l u m n > 4 < / C o l u m n > < L a y e d O u t > t r u e < / L a y e d O u t > < / a : V a l u e > < / a : K e y V a l u e O f D i a g r a m O b j e c t K e y a n y T y p e z b w N T n L X > < a : K e y V a l u e O f D i a g r a m O b j e c t K e y a n y T y p e z b w N T n L X > < a : K e y > < K e y > C o l u m n s \ F 6 < / K e y > < / a : K e y > < a : V a l u e   i : t y p e = " M e a s u r e G r i d N o d e V i e w S t a t e " > < C o l u m n > 5 < / C o l u m n > < L a y e d O u t > t r u e < / L a y e d O u t > < / a : V a l u e > < / a : K e y V a l u e O f D i a g r a m O b j e c t K e y a n y T y p e z b w N T n L X > < a : K e y V a l u e O f D i a g r a m O b j e c t K e y a n y T y p e z b w N T n L X > < a : K e y > < K e y > C o l u m n s \ F 7 < / K e y > < / a : K e y > < a : V a l u e   i : t y p e = " M e a s u r e G r i d N o d e V i e w S t a t e " > < C o l u m n > 6 < / C o l u m n > < L a y e d O u t > t r u e < / L a y e d O u t > < / a : V a l u e > < / a : K e y V a l u e O f D i a g r a m O b j e c t K e y a n y T y p e z b w N T n L X > < a : K e y V a l u e O f D i a g r a m O b j e c t K e y a n y T y p e z b w N T n L X > < a : K e y > < K e y > C o l u m n s \ F 8 < / K e y > < / a : K e y > < a : V a l u e   i : t y p e = " M e a s u r e G r i d N o d e V i e w S t a t e " > < C o l u m n > 7 < / C o l u m n > < L a y e d O u t > t r u e < / L a y e d O u t > < / a : V a l u e > < / a : K e y V a l u e O f D i a g r a m O b j e c t K e y a n y T y p e z b w N T n L X > < a : K e y V a l u e O f D i a g r a m O b j e c t K e y a n y T y p e z b w N T n L X > < a : K e y > < K e y > C o l u m n s \ F 9 < / K e y > < / a : K e y > < a : V a l u e   i : t y p e = " M e a s u r e G r i d N o d e V i e w S t a t e " > < C o l u m n > 8 < / C o l u m n > < L a y e d O u t > t r u e < / L a y e d O u t > < / a : V a l u e > < / a : K e y V a l u e O f D i a g r a m O b j e c t K e y a n y T y p e z b w N T n L X > < a : K e y V a l u e O f D i a g r a m O b j e c t K e y a n y T y p e z b w N T n L X > < a : K e y > < K e y > C o l u m n s \ F 1 0 < / K e y > < / a : K e y > < a : V a l u e   i : t y p e = " M e a s u r e G r i d N o d e V i e w S t a t e " > < C o l u m n > 9 < / C o l u m n > < L a y e d O u t > t r u e < / L a y e d O u t > < / a : V a l u e > < / a : K e y V a l u e O f D i a g r a m O b j e c t K e y a n y T y p e z b w N T n L X > < a : K e y V a l u e O f D i a g r a m O b j e c t K e y a n y T y p e z b w N T n L X > < a : K e y > < K e y > C o l u m n s \ F 1 1 < / K e y > < / a : K e y > < a : V a l u e   i : t y p e = " M e a s u r e G r i d N o d e V i e w S t a t e " > < C o l u m n > 1 0 < / C o l u m n > < L a y e d O u t > t r u e < / L a y e d O u t > < / a : V a l u e > < / a : K e y V a l u e O f D i a g r a m O b j e c t K e y a n y T y p e z b w N T n L X > < a : K e y V a l u e O f D i a g r a m O b j e c t K e y a n y T y p e z b w N T n L X > < a : K e y > < K e y > C o l u m n s \ F 1 2 < / K e y > < / a : K e y > < a : V a l u e   i : t y p e = " M e a s u r e G r i d N o d e V i e w S t a t e " > < C o l u m n > 1 1 < / C o l u m n > < L a y e d O u t > t r u e < / L a y e d O u t > < / a : V a l u e > < / a : K e y V a l u e O f D i a g r a m O b j e c t K e y a n y T y p e z b w N T n L X > < a : K e y V a l u e O f D i a g r a m O b j e c t K e y a n y T y p e z b w N T n L X > < a : K e y > < K e y > C o l u m n s \ F 1 3 < / K e y > < / a : K e y > < a : V a l u e   i : t y p e = " M e a s u r e G r i d N o d e V i e w S t a t e " > < C o l u m n > 1 2 < / C o l u m n > < L a y e d O u t > t r u e < / L a y e d O u t > < / a : V a l u e > < / a : K e y V a l u e O f D i a g r a m O b j e c t K e y a n y T y p e z b w N T n L X > < a : K e y V a l u e O f D i a g r a m O b j e c t K e y a n y T y p e z b w N T n L X > < a : K e y > < K e y > C o l u m n s \ F 1 4 < / K e y > < / a : K e y > < a : V a l u e   i : t y p e = " M e a s u r e G r i d N o d e V i e w S t a t e " > < C o l u m n > 1 3 < / C o l u m n > < L a y e d O u t > t r u e < / L a y e d O u t > < / a : V a l u e > < / a : K e y V a l u e O f D i a g r a m O b j e c t K e y a n y T y p e z b w N T n L X > < a : K e y V a l u e O f D i a g r a m O b j e c t K e y a n y T y p e z b w N T n L X > < a : K e y > < K e y > C o l u m n s \ F 1 5 < / K e y > < / a : K e y > < a : V a l u e   i : t y p e = " M e a s u r e G r i d N o d e V i e w S t a t e " > < C o l u m n > 1 4 < / C o l u m n > < L a y e d O u t > t r u e < / L a y e d O u t > < / a : V a l u e > < / a : K e y V a l u e O f D i a g r a m O b j e c t K e y a n y T y p e z b w N T n L X > < a : K e y V a l u e O f D i a g r a m O b j e c t K e y a n y T y p e z b w N T n L X > < a : K e y > < K e y > C o l u m n s \ F 1 6 < / K e y > < / a : K e y > < a : V a l u e   i : t y p e = " M e a s u r e G r i d N o d e V i e w S t a t e " > < C o l u m n > 1 5 < / C o l u m n > < L a y e d O u t > t r u e < / L a y e d O u t > < / a : V a l u e > < / a : K e y V a l u e O f D i a g r a m O b j e c t K e y a n y T y p e z b w N T n L X > < a : K e y V a l u e O f D i a g r a m O b j e c t K e y a n y T y p e z b w N T n L X > < a : K e y > < K e y > C o l u m n s \ F 1 7 < / K e y > < / a : K e y > < a : V a l u e   i : t y p e = " M e a s u r e G r i d N o d e V i e w S t a t e " > < C o l u m n > 1 6 < / C o l u m n > < L a y e d O u t > t r u e < / L a y e d O u t > < / a : V a l u e > < / a : K e y V a l u e O f D i a g r a m O b j e c t K e y a n y T y p e z b w N T n L X > < a : K e y V a l u e O f D i a g r a m O b j e c t K e y a n y T y p e z b w N T n L X > < a : K e y > < K e y > C o l u m n s \ F 1 8 < / K e y > < / a : K e y > < a : V a l u e   i : t y p e = " M e a s u r e G r i d N o d e V i e w S t a t e " > < C o l u m n > 1 7 < / C o l u m n > < L a y e d O u t > t r u e < / L a y e d O u t > < / a : V a l u e > < / a : K e y V a l u e O f D i a g r a m O b j e c t K e y a n y T y p e z b w N T n L X > < a : K e y V a l u e O f D i a g r a m O b j e c t K e y a n y T y p e z b w N T n L X > < a : K e y > < K e y > C o l u m n s \ F 1 9 < / K e y > < / a : K e y > < a : V a l u e   i : t y p e = " M e a s u r e G r i d N o d e V i e w S t a t e " > < C o l u m n > 1 8 < / C o l u m n > < L a y e d O u t > t r u e < / L a y e d O u t > < / a : V a l u 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5B080E8B-27E3-492E-A69A-BE0420B18657}">
  <ds:schemaRefs/>
</ds:datastoreItem>
</file>

<file path=customXml/itemProps10.xml><?xml version="1.0" encoding="utf-8"?>
<ds:datastoreItem xmlns:ds="http://schemas.openxmlformats.org/officeDocument/2006/customXml" ds:itemID="{9F5960A0-2DE9-4603-976C-5FD396327396}">
  <ds:schemaRefs/>
</ds:datastoreItem>
</file>

<file path=customXml/itemProps11.xml><?xml version="1.0" encoding="utf-8"?>
<ds:datastoreItem xmlns:ds="http://schemas.openxmlformats.org/officeDocument/2006/customXml" ds:itemID="{76CF7D80-8D23-42C1-B5A7-9E1F79FDA527}">
  <ds:schemaRefs/>
</ds:datastoreItem>
</file>

<file path=customXml/itemProps12.xml><?xml version="1.0" encoding="utf-8"?>
<ds:datastoreItem xmlns:ds="http://schemas.openxmlformats.org/officeDocument/2006/customXml" ds:itemID="{8BC6EA7D-2916-4CBE-B52B-A6FDF23F0569}">
  <ds:schemaRefs/>
</ds:datastoreItem>
</file>

<file path=customXml/itemProps13.xml><?xml version="1.0" encoding="utf-8"?>
<ds:datastoreItem xmlns:ds="http://schemas.openxmlformats.org/officeDocument/2006/customXml" ds:itemID="{8C4F8F47-382C-4D59-A1D2-C7E7E67B5E49}">
  <ds:schemaRefs/>
</ds:datastoreItem>
</file>

<file path=customXml/itemProps14.xml><?xml version="1.0" encoding="utf-8"?>
<ds:datastoreItem xmlns:ds="http://schemas.openxmlformats.org/officeDocument/2006/customXml" ds:itemID="{EBDCCA48-BF39-447B-925B-D1B65229A19A}">
  <ds:schemaRefs/>
</ds:datastoreItem>
</file>

<file path=customXml/itemProps15.xml><?xml version="1.0" encoding="utf-8"?>
<ds:datastoreItem xmlns:ds="http://schemas.openxmlformats.org/officeDocument/2006/customXml" ds:itemID="{1A239B9C-F49E-45B1-B887-1ECDE6A99E19}">
  <ds:schemaRefs/>
</ds:datastoreItem>
</file>

<file path=customXml/itemProps16.xml><?xml version="1.0" encoding="utf-8"?>
<ds:datastoreItem xmlns:ds="http://schemas.openxmlformats.org/officeDocument/2006/customXml" ds:itemID="{7059FB57-1C24-4DAD-B983-B3EF69034292}">
  <ds:schemaRefs/>
</ds:datastoreItem>
</file>

<file path=customXml/itemProps17.xml><?xml version="1.0" encoding="utf-8"?>
<ds:datastoreItem xmlns:ds="http://schemas.openxmlformats.org/officeDocument/2006/customXml" ds:itemID="{473158C2-DCD0-40FF-9188-797B021C272A}"/>
</file>

<file path=customXml/itemProps18.xml><?xml version="1.0" encoding="utf-8"?>
<ds:datastoreItem xmlns:ds="http://schemas.openxmlformats.org/officeDocument/2006/customXml" ds:itemID="{BF51E9B4-06D0-4183-8352-F14B82702207}"/>
</file>

<file path=customXml/itemProps19.xml><?xml version="1.0" encoding="utf-8"?>
<ds:datastoreItem xmlns:ds="http://schemas.openxmlformats.org/officeDocument/2006/customXml" ds:itemID="{5F932D99-E168-4004-A210-5DCB0E1C2E58}"/>
</file>

<file path=customXml/itemProps2.xml><?xml version="1.0" encoding="utf-8"?>
<ds:datastoreItem xmlns:ds="http://schemas.openxmlformats.org/officeDocument/2006/customXml" ds:itemID="{2B78FE03-CA19-4BBF-AB37-B2DC26095C27}">
  <ds:schemaRefs/>
</ds:datastoreItem>
</file>

<file path=customXml/itemProps20.xml><?xml version="1.0" encoding="utf-8"?>
<ds:datastoreItem xmlns:ds="http://schemas.openxmlformats.org/officeDocument/2006/customXml" ds:itemID="{4D9AD1C3-A955-4CD5-BB34-70BC6B4B5805}"/>
</file>

<file path=customXml/itemProps21.xml><?xml version="1.0" encoding="utf-8"?>
<ds:datastoreItem xmlns:ds="http://schemas.openxmlformats.org/officeDocument/2006/customXml" ds:itemID="{E2BBEFE8-6FCE-4EA5-90C6-1401A23233E6}"/>
</file>

<file path=customXml/itemProps22.xml><?xml version="1.0" encoding="utf-8"?>
<ds:datastoreItem xmlns:ds="http://schemas.openxmlformats.org/officeDocument/2006/customXml" ds:itemID="{B6C01F04-0E36-4267-8EFD-ED2A73DB7EB8}"/>
</file>

<file path=customXml/itemProps3.xml><?xml version="1.0" encoding="utf-8"?>
<ds:datastoreItem xmlns:ds="http://schemas.openxmlformats.org/officeDocument/2006/customXml" ds:itemID="{C614FCC2-B66C-4CFF-BC25-869EB6523621}">
  <ds:schemaRefs/>
</ds:datastoreItem>
</file>

<file path=customXml/itemProps4.xml><?xml version="1.0" encoding="utf-8"?>
<ds:datastoreItem xmlns:ds="http://schemas.openxmlformats.org/officeDocument/2006/customXml" ds:itemID="{C70A1566-5B2D-4622-BE5F-DA817AE6BF0B}">
  <ds:schemaRefs/>
</ds:datastoreItem>
</file>

<file path=customXml/itemProps5.xml><?xml version="1.0" encoding="utf-8"?>
<ds:datastoreItem xmlns:ds="http://schemas.openxmlformats.org/officeDocument/2006/customXml" ds:itemID="{A764E8D4-745E-4A22-B3D8-1A2B181E59F0}">
  <ds:schemaRefs/>
</ds:datastoreItem>
</file>

<file path=customXml/itemProps6.xml><?xml version="1.0" encoding="utf-8"?>
<ds:datastoreItem xmlns:ds="http://schemas.openxmlformats.org/officeDocument/2006/customXml" ds:itemID="{F21BB156-8C92-4015-9D03-9DA22C27BA7C}">
  <ds:schemaRefs/>
</ds:datastoreItem>
</file>

<file path=customXml/itemProps7.xml><?xml version="1.0" encoding="utf-8"?>
<ds:datastoreItem xmlns:ds="http://schemas.openxmlformats.org/officeDocument/2006/customXml" ds:itemID="{C0F38DA5-EC15-4800-8F43-06F06A65856A}">
  <ds:schemaRefs/>
</ds:datastoreItem>
</file>

<file path=customXml/itemProps8.xml><?xml version="1.0" encoding="utf-8"?>
<ds:datastoreItem xmlns:ds="http://schemas.openxmlformats.org/officeDocument/2006/customXml" ds:itemID="{8FBADF42-3238-478C-B216-39A60E9E935F}">
  <ds:schemaRefs/>
</ds:datastoreItem>
</file>

<file path=customXml/itemProps9.xml><?xml version="1.0" encoding="utf-8"?>
<ds:datastoreItem xmlns:ds="http://schemas.openxmlformats.org/officeDocument/2006/customXml" ds:itemID="{F68BCE97-71F9-40CD-B7D7-3FD9F04D2F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vt:lpstr>
      <vt:lpstr>Methodology</vt:lpstr>
      <vt:lpstr>Overview</vt:lpstr>
      <vt:lpstr>By Country</vt:lpstr>
      <vt:lpstr>By Category</vt:lpstr>
      <vt:lpstr>IDB Project-level Data </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Yurivilca Delgado, Rossemary</dc:creator>
  <cp:keywords/>
  <cp:lastModifiedBy>Aguiar Parera,Catalina</cp:lastModifiedBy>
  <dcterms:created xsi:type="dcterms:W3CDTF">2018-08-24T18:01:17Z</dcterms:created>
  <dcterms:modified xsi:type="dcterms:W3CDTF">2021-05-04T23:14:13Z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Sub_x002d_Sector">
    <vt:lpwstr/>
  </property>
  <property fmtid="{D5CDD505-2E9C-101B-9397-08002B2CF9AE}" pid="5" name="TaxKeywordTaxHTField">
    <vt:lpwstr/>
  </property>
  <property fmtid="{D5CDD505-2E9C-101B-9397-08002B2CF9AE}" pid="7" name="Sub-Sector">
    <vt:lpwstr/>
  </property>
  <property fmtid="{D5CDD505-2E9C-101B-9397-08002B2CF9AE}" pid="8" name="Country">
    <vt:lpwstr>21;#Bankwide|0af4e8d0-b2b9-4108-bbcd-5c97919835d9</vt:lpwstr>
  </property>
  <property fmtid="{D5CDD505-2E9C-101B-9397-08002B2CF9AE}" pid="9" name="_dlc_DocIdItemGuid">
    <vt:lpwstr>09cd8500-6979-4323-8c27-10b603d3ad52</vt:lpwstr>
  </property>
  <property fmtid="{D5CDD505-2E9C-101B-9397-08002B2CF9AE}" pid="10" name="Fund IDB">
    <vt:lpwstr/>
  </property>
  <property fmtid="{D5CDD505-2E9C-101B-9397-08002B2CF9AE}" pid="11" name="Fund_x0020_IDB">
    <vt:lpwstr/>
  </property>
  <property fmtid="{D5CDD505-2E9C-101B-9397-08002B2CF9AE}" pid="12" name="Series_x0020_Operations_x0020_IDB">
    <vt:lpwstr/>
  </property>
  <property fmtid="{D5CDD505-2E9C-101B-9397-08002B2CF9AE}" pid="13" name="Sector IDB">
    <vt:lpwstr/>
  </property>
  <property fmtid="{D5CDD505-2E9C-101B-9397-08002B2CF9AE}" pid="14" name="Function Operations IDB">
    <vt:lpwstr>3;#Monitoring and Reporting|df3c2aa1-d63e-41aa-b1f5-bb15dee691ca</vt:lpwstr>
  </property>
  <property fmtid="{D5CDD505-2E9C-101B-9397-08002B2CF9AE}" pid="15" name="Sector_x0020_IDB">
    <vt:lpwstr/>
  </property>
  <property fmtid="{D5CDD505-2E9C-101B-9397-08002B2CF9AE}" pid="16" name="Function_x0020_Operations_x0020_IDB">
    <vt:lpwstr>3;#Monitoring and Reporting|df3c2aa1-d63e-41aa-b1f5-bb15dee691ca</vt:lpwstr>
  </property>
  <property fmtid="{D5CDD505-2E9C-101B-9397-08002B2CF9AE}" pid="17" name="Disclosure Activity">
    <vt:lpwstr>Publication</vt:lpwstr>
  </property>
  <property fmtid="{D5CDD505-2E9C-101B-9397-08002B2CF9AE}" pid="19" name="ContentTypeId">
    <vt:lpwstr>0x0101001A458A224826124E8B45B1D613300CFC000A544F14389FEB48833AA457841AAD6F</vt:lpwstr>
  </property>
  <property fmtid="{D5CDD505-2E9C-101B-9397-08002B2CF9AE}" pid="20" name="Series Operations IDB">
    <vt:lpwstr/>
  </property>
</Properties>
</file>